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2025-2026 оқу жылы\"/>
    </mc:Choice>
  </mc:AlternateContent>
  <bookViews>
    <workbookView xWindow="-120" yWindow="-120" windowWidth="19425" windowHeight="11025" activeTab="1"/>
  </bookViews>
  <sheets>
    <sheet name="Старшая группа" sheetId="4" r:id="rId1"/>
    <sheet name="Старшая группа Тілге бойлау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7" l="1"/>
  <c r="D34" i="7"/>
  <c r="D35" i="7" s="1"/>
  <c r="D52" i="4"/>
  <c r="D53" i="4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GR38" i="4"/>
  <c r="GR39" i="4" s="1"/>
  <c r="GQ38" i="4"/>
  <c r="GQ39" i="4" s="1"/>
  <c r="GP38" i="4"/>
  <c r="GP39" i="4" s="1"/>
  <c r="GO38" i="4"/>
  <c r="GO39" i="4" s="1"/>
  <c r="GN38" i="4"/>
  <c r="GN39" i="4" s="1"/>
  <c r="GM38" i="4"/>
  <c r="GM39" i="4" s="1"/>
  <c r="GL38" i="4"/>
  <c r="GL39" i="4" s="1"/>
  <c r="GK38" i="4"/>
  <c r="GK39" i="4" s="1"/>
  <c r="GJ38" i="4"/>
  <c r="GJ39" i="4" s="1"/>
  <c r="GC39" i="4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B38" i="4"/>
  <c r="GB39" i="4" s="1"/>
  <c r="GA38" i="4"/>
  <c r="GA39" i="4" s="1"/>
  <c r="CZ38" i="4"/>
  <c r="CZ39" i="4" s="1"/>
  <c r="DI39" i="4"/>
  <c r="DL38" i="4"/>
  <c r="DL39" i="4" s="1"/>
  <c r="DK38" i="4"/>
  <c r="DK39" i="4" s="1"/>
  <c r="DJ38" i="4"/>
  <c r="DJ39" i="4" s="1"/>
  <c r="DI38" i="4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D39" i="4"/>
  <c r="CE38" i="4"/>
  <c r="CE39" i="4" s="1"/>
  <c r="CD38" i="4"/>
  <c r="CC38" i="4"/>
  <c r="CC39" i="4" s="1"/>
  <c r="CB38" i="4"/>
  <c r="CB39" i="4" s="1"/>
  <c r="CA38" i="4"/>
  <c r="CA39" i="4" s="1"/>
  <c r="BZ38" i="4"/>
  <c r="BZ39" i="4" s="1"/>
  <c r="BY38" i="4"/>
  <c r="BY39" i="4" s="1"/>
  <c r="BX38" i="4"/>
  <c r="BX39" i="4" s="1"/>
  <c r="BW38" i="4"/>
  <c r="BW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F39" i="4" s="1"/>
  <c r="E38" i="4"/>
  <c r="E39" i="4" s="1"/>
  <c r="D38" i="4"/>
  <c r="D39" i="4" s="1"/>
  <c r="C38" i="4"/>
  <c r="C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O39" i="4" s="1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F39" i="4"/>
  <c r="ES38" i="4"/>
  <c r="ES39" i="4" s="1"/>
  <c r="ER38" i="4"/>
  <c r="ER39" i="4" s="1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BV38" i="4"/>
  <c r="BV39" i="4" s="1"/>
  <c r="BU38" i="4"/>
  <c r="BU39" i="4" s="1"/>
  <c r="BT38" i="4"/>
  <c r="BT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L34" i="7" l="1"/>
  <c r="L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E43" i="7" l="1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9" i="7"/>
  <c r="D44" i="7"/>
  <c r="D48" i="7"/>
  <c r="D53" i="7"/>
  <c r="D47" i="7"/>
  <c r="D49" i="7"/>
  <c r="D54" i="7"/>
  <c r="D58" i="7"/>
  <c r="E59" i="7" l="1"/>
  <c r="D55" i="7"/>
  <c r="E55" i="7"/>
  <c r="E46" i="7"/>
  <c r="D50" i="7"/>
  <c r="E50" i="7"/>
  <c r="E41" i="7"/>
  <c r="D46" i="7"/>
  <c r="D59" i="7"/>
  <c r="D41" i="7"/>
  <c r="Z38" i="4" l="1"/>
  <c r="Z39" i="4" s="1"/>
  <c r="Y38" i="4"/>
  <c r="Y39" i="4" s="1"/>
  <c r="X38" i="4"/>
  <c r="X39" i="4" s="1"/>
  <c r="W38" i="4"/>
  <c r="W39" i="4" s="1"/>
  <c r="V38" i="4"/>
  <c r="V39" i="4" s="1"/>
  <c r="U38" i="4"/>
  <c r="U39" i="4" s="1"/>
  <c r="E62" i="4" l="1"/>
  <c r="E61" i="4"/>
  <c r="E60" i="4"/>
  <c r="M56" i="4"/>
  <c r="M57" i="4"/>
  <c r="M58" i="4"/>
  <c r="K56" i="4"/>
  <c r="K57" i="4"/>
  <c r="K58" i="4"/>
  <c r="J58" i="4" s="1"/>
  <c r="I56" i="4"/>
  <c r="I57" i="4"/>
  <c r="I58" i="4"/>
  <c r="H58" i="4" s="1"/>
  <c r="G56" i="4"/>
  <c r="F56" i="4" s="1"/>
  <c r="G57" i="4"/>
  <c r="F57" i="4" s="1"/>
  <c r="G58" i="4"/>
  <c r="F58" i="4" s="1"/>
  <c r="D58" i="4"/>
  <c r="E53" i="4"/>
  <c r="E51" i="4"/>
  <c r="E52" i="4"/>
  <c r="I47" i="4"/>
  <c r="I48" i="4"/>
  <c r="I49" i="4"/>
  <c r="H49" i="4" s="1"/>
  <c r="G47" i="4"/>
  <c r="G48" i="4"/>
  <c r="G49" i="4"/>
  <c r="F49" i="4" s="1"/>
  <c r="E47" i="4"/>
  <c r="D47" i="4" s="1"/>
  <c r="E48" i="4"/>
  <c r="E49" i="4"/>
  <c r="E42" i="4"/>
  <c r="E43" i="4"/>
  <c r="D43" i="4" s="1"/>
  <c r="E44" i="4"/>
  <c r="L58" i="4" l="1"/>
  <c r="L59" i="4" s="1"/>
  <c r="M59" i="4"/>
  <c r="F59" i="4"/>
  <c r="G59" i="4"/>
  <c r="I50" i="4"/>
  <c r="H50" i="4"/>
  <c r="G50" i="4"/>
  <c r="F50" i="4"/>
  <c r="D45" i="4"/>
  <c r="E54" i="4"/>
  <c r="E50" i="4"/>
  <c r="D50" i="4"/>
  <c r="E45" i="4"/>
  <c r="E63" i="4" l="1"/>
  <c r="D63" i="4"/>
</calcChain>
</file>

<file path=xl/sharedStrings.xml><?xml version="1.0" encoding="utf-8"?>
<sst xmlns="http://schemas.openxmlformats.org/spreadsheetml/2006/main" count="571" uniqueCount="451">
  <si>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</si>
  <si>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</si>
  <si>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</si>
  <si>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</si>
  <si>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</si>
  <si>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</si>
  <si>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</si>
  <si>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</si>
  <si>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</si>
  <si>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</si>
  <si>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</si>
  <si>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</si>
  <si>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</si>
  <si>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</si>
  <si>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</si>
  <si>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</si>
  <si>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</si>
  <si>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</si>
  <si>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</si>
  <si>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</si>
  <si>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</si>
  <si>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</si>
  <si>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</si>
  <si>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</si>
  <si>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</si>
  <si>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</si>
  <si>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</si>
  <si>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</si>
  <si>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</si>
  <si>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</si>
  <si>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</si>
  <si>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</si>
  <si>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</si>
  <si>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</si>
  <si>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</si>
  <si>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</si>
  <si>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</si>
  <si>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</si>
  <si>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</si>
  <si>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</si>
  <si>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</si>
  <si>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</si>
  <si>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</si>
  <si>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</si>
  <si>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</si>
  <si>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</si>
  <si>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</si>
  <si>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</si>
  <si>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</si>
  <si>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</si>
  <si>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</si>
  <si>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слушает и понимает</t>
  </si>
  <si>
    <t>использует</t>
  </si>
  <si>
    <t>не использует</t>
  </si>
  <si>
    <t>не рисует</t>
  </si>
  <si>
    <t>рассказывает</t>
  </si>
  <si>
    <t>не рассказывает</t>
  </si>
  <si>
    <t>пересказывает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</si>
  <si>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</si>
  <si>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</si>
  <si>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</si>
  <si>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</si>
  <si>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</si>
  <si>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</si>
  <si>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</si>
  <si>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</si>
  <si>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</si>
  <si>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</si>
  <si>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</si>
  <si>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</si>
  <si>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</si>
  <si>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</si>
  <si>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</si>
  <si>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</si>
  <si>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</si>
  <si>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</si>
  <si>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</si>
  <si>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</si>
  <si>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</si>
  <si>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</si>
  <si>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</si>
  <si>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</si>
  <si>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</si>
  <si>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</si>
  <si>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</si>
  <si>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</si>
  <si>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</si>
  <si>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</si>
  <si>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</si>
  <si>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</si>
  <si>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</si>
  <si>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</si>
  <si>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</si>
  <si>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</si>
  <si>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</si>
  <si>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</si>
  <si>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</si>
  <si>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</si>
  <si>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</si>
  <si>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</si>
  <si>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</si>
  <si>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</si>
  <si>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</si>
  <si>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</si>
  <si>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</si>
  <si>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</si>
  <si>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</si>
  <si>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</si>
  <si>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</si>
  <si>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</si>
  <si>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</si>
  <si>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</si>
  <si>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</si>
  <si>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</si>
  <si>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</si>
  <si>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</si>
  <si>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</si>
  <si>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</si>
  <si>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</si>
  <si>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</si>
  <si>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</si>
  <si>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</si>
  <si>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</si>
  <si>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</si>
  <si>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</si>
  <si>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</si>
  <si>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</si>
  <si>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</si>
  <si>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</si>
  <si>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</si>
  <si>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</si>
  <si>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</si>
  <si>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</si>
  <si>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</si>
  <si>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</si>
  <si>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</si>
  <si>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</si>
  <si>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</si>
  <si>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</si>
  <si>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</si>
  <si>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</si>
  <si>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</si>
  <si>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</si>
  <si>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</si>
  <si>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</si>
  <si>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</si>
  <si>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</si>
  <si>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</si>
  <si>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</si>
  <si>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</si>
  <si>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</si>
  <si>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</si>
  <si>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</si>
  <si>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</si>
  <si>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</si>
  <si>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</si>
  <si>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</si>
  <si>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</si>
  <si>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</si>
  <si>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</si>
  <si>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</si>
  <si>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</si>
  <si>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</si>
  <si>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</si>
  <si>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</si>
  <si>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</si>
  <si>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</si>
  <si>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</si>
  <si>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</si>
  <si>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</si>
  <si>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</si>
  <si>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</si>
  <si>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</si>
  <si>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</si>
  <si>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</si>
  <si>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</si>
  <si>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</si>
  <si>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</si>
  <si>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</si>
  <si>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</si>
  <si>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</si>
  <si>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</si>
  <si>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</si>
  <si>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</si>
  <si>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</si>
  <si>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</si>
  <si>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</si>
  <si>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</si>
  <si>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</si>
  <si>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</si>
  <si>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</si>
  <si>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</si>
  <si>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</si>
  <si>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</si>
  <si>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</si>
  <si>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</si>
  <si>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</si>
  <si>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</si>
  <si>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</si>
  <si>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</si>
  <si>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</si>
  <si>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</si>
  <si>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</si>
  <si>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</si>
  <si>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</si>
  <si>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</si>
  <si>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</si>
  <si>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</si>
  <si>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</si>
  <si>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</si>
  <si>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</si>
  <si>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</si>
  <si>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</si>
  <si>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</si>
  <si>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</si>
  <si>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</si>
  <si>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</si>
  <si>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</si>
  <si>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</si>
  <si>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</si>
  <si>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</si>
  <si>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</si>
  <si>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</si>
  <si>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</si>
  <si>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</si>
  <si>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</si>
  <si>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</si>
  <si>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</si>
  <si>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</si>
  <si>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</si>
  <si>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</si>
  <si>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</si>
  <si>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</si>
  <si>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</si>
  <si>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</si>
  <si>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</si>
  <si>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</si>
  <si>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</si>
  <si>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</si>
  <si>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</si>
  <si>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</si>
  <si>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</si>
  <si>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</si>
  <si>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</si>
  <si>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</si>
  <si>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</si>
  <si>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</si>
  <si>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</si>
  <si>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</si>
  <si>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</si>
  <si>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</si>
  <si>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</si>
  <si>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</si>
  <si>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</si>
  <si>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</si>
  <si>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</si>
  <si>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</si>
  <si>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</si>
  <si>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</si>
  <si>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</si>
  <si>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</si>
  <si>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</si>
  <si>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</si>
  <si>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</si>
  <si>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</si>
  <si>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</si>
  <si>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</si>
  <si>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</si>
  <si>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</si>
  <si>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</si>
  <si>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</si>
  <si>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</si>
  <si>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</si>
  <si>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</si>
  <si>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</si>
  <si>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</si>
  <si>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</si>
  <si>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</si>
  <si>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</si>
  <si>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</si>
  <si>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</si>
  <si>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</si>
  <si>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</si>
  <si>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</si>
  <si>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</si>
  <si>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</si>
  <si>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</si>
  <si>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</si>
  <si>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</si>
  <si>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</si>
  <si>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</si>
  <si>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</si>
  <si>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</si>
  <si>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</si>
  <si>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</si>
  <si>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</si>
  <si>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</si>
  <si>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</si>
  <si>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</si>
  <si>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</si>
  <si>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</si>
  <si>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</si>
  <si>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</si>
  <si>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</si>
  <si>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</si>
  <si>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</si>
  <si>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</si>
  <si>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</si>
  <si>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</si>
  <si>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</si>
  <si>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</si>
  <si>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</si>
  <si>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</si>
  <si>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</si>
  <si>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</si>
  <si>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</si>
  <si>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</si>
  <si>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</si>
  <si>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</si>
  <si>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</si>
  <si>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</si>
  <si>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</si>
  <si>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</si>
  <si>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</si>
  <si>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</si>
  <si>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</si>
  <si>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</si>
  <si>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</si>
  <si>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</si>
  <si>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</si>
  <si>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</si>
  <si>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</si>
  <si>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</si>
  <si>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</si>
  <si>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</si>
  <si>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</si>
  <si>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</si>
  <si>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</si>
  <si>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</si>
  <si>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</si>
  <si>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</si>
  <si>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</si>
  <si>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</si>
  <si>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</si>
  <si>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</si>
  <si>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</si>
  <si>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</si>
  <si>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</si>
  <si>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</si>
  <si>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</si>
  <si>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</si>
  <si>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</si>
  <si>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</si>
  <si>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</si>
  <si>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</si>
  <si>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</si>
  <si>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</si>
  <si>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</si>
  <si>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</si>
  <si>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</si>
  <si>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</si>
  <si>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</si>
  <si>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</si>
  <si>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</si>
  <si>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</si>
  <si>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</si>
  <si>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</si>
  <si>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</si>
  <si>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</si>
  <si>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</si>
  <si>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</si>
  <si>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</si>
  <si>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</si>
  <si>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</si>
  <si>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</si>
  <si>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</si>
  <si>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</si>
  <si>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</si>
  <si>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</si>
  <si>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</si>
  <si>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</si>
  <si>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</si>
  <si>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</si>
  <si>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</si>
  <si>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</si>
  <si>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</si>
  <si>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</si>
  <si>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</si>
  <si>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</si>
  <si>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</si>
  <si>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</si>
  <si>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</si>
  <si>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</si>
  <si>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</si>
  <si>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</si>
  <si>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</si>
  <si>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</si>
  <si>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</t>
  </si>
  <si>
    <t xml:space="preserve"> </t>
  </si>
  <si>
    <t>старается рассказывать</t>
  </si>
  <si>
    <t>старается выполнять некоторые из них самостоятельно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</si>
  <si>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</si>
  <si>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</si>
  <si>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</si>
  <si>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</si>
  <si>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</si>
  <si>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</si>
  <si>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</si>
  <si>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</si>
  <si>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</si>
  <si>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</si>
  <si>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</si>
  <si>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</si>
  <si>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</si>
  <si>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</si>
  <si>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</si>
  <si>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</si>
  <si>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</si>
  <si>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</si>
  <si>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</si>
  <si>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</si>
  <si>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</si>
  <si>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Формирование социально-эмоциональных навыков</t>
  </si>
  <si>
    <t xml:space="preserve">самостоятельно выполняет данные инструкции во время режимных моментов, физминутке и во время прогулки  </t>
  </si>
  <si>
    <t xml:space="preserve"> различает и использует слова обозначающие родственников  (әке, ана, ата, әже, аға, апа, іні, бөпе)</t>
  </si>
  <si>
    <t>ГАЙДАЙ ЕГОР ИВАНОВИЧ</t>
  </si>
  <si>
    <t>ДӘУРЕНҚЫЗЫ АДИНА</t>
  </si>
  <si>
    <t>ҚАЙРАТ АДИЯ ЕСЕТҚЫЗЫ</t>
  </si>
  <si>
    <t>ҚУАНЫШҰЛЫ АЛДИЯР</t>
  </si>
  <si>
    <t>МЕДҒАТҚЫЗЫ ШАХИЯ</t>
  </si>
  <si>
    <t>НҰРЛЫБЕКҚЫЗЫ НАЗЫМ</t>
  </si>
  <si>
    <t>АТРАУБАЕВА САИДА</t>
  </si>
  <si>
    <t xml:space="preserve">БЕКЕТОВА ТОМИРИС </t>
  </si>
  <si>
    <t xml:space="preserve">ВОРОБЬЕВА ЯНА </t>
  </si>
  <si>
    <t xml:space="preserve">ДУБАЕВА ЛЯЙСАН </t>
  </si>
  <si>
    <t xml:space="preserve">ЖУСУПОВА АРУЖАН </t>
  </si>
  <si>
    <t xml:space="preserve">КАДРХАНОВ ИЛЬНАС </t>
  </si>
  <si>
    <t xml:space="preserve">ЛЕБЕДЕВ АЛЕКСАНДР </t>
  </si>
  <si>
    <t xml:space="preserve">МУСТАКИМОВА АДЕЛИНА  </t>
  </si>
  <si>
    <t xml:space="preserve">НИГМАТУЛЛИНА АДЕЛИНА </t>
  </si>
  <si>
    <t>ОҢДАСЫН МЕЙІРЛАН</t>
  </si>
  <si>
    <t xml:space="preserve">ШАПОВАЛОВ МАРК </t>
  </si>
  <si>
    <t xml:space="preserve">ВОРОБЬЕВА ДАША </t>
  </si>
  <si>
    <t xml:space="preserve">НИКОЛЬЧЕНКО РИМ </t>
  </si>
  <si>
    <t xml:space="preserve">КАБАЧЕК ДАВИД  </t>
  </si>
  <si>
    <t>КАЗАЕВ АМИР</t>
  </si>
  <si>
    <t xml:space="preserve">КАЗАК МИРОН </t>
  </si>
  <si>
    <t xml:space="preserve">СМАГУЛОВ АБЗАЛ </t>
  </si>
  <si>
    <t xml:space="preserve">НҰРЖАН ҚАЙСАР </t>
  </si>
  <si>
    <t xml:space="preserve">                                  Учебный год: 25-26                              Группа: Звездочки               Период: Итоговый   Сроки проведения:Май</t>
  </si>
  <si>
    <t xml:space="preserve">                                  Учебный год: 25-26                              Группа: Звездочки               Период: Итоговый                                      Сроки проведения:Май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</si>
</sst>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0" borderId="0" xfId="0" applyFont="1"/>
    <xf numFmtId="1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3"/>
  <sheetViews>
    <sheetView zoomScale="60" zoomScaleNormal="60" workbookViewId="0">
      <selection activeCell="A2" sqref="A2:XFD2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7</v>
      </c>
      <c r="B1" s="12" t="s">
        <v>68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449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74" t="s">
        <v>398</v>
      </c>
      <c r="HV2" s="74"/>
      <c r="HW2" s="27"/>
      <c r="HX2" s="27"/>
      <c r="HY2" s="27"/>
      <c r="HZ2" s="27"/>
      <c r="IA2" s="27"/>
    </row>
    <row r="3" spans="1:235" ht="15.75" x14ac:dyDescent="0.25">
      <c r="A3" s="8"/>
      <c r="B3" s="7"/>
      <c r="C3" s="7"/>
      <c r="D3" s="7"/>
      <c r="E3" s="7"/>
      <c r="F3" s="7"/>
      <c r="G3" s="13"/>
      <c r="H3" s="13"/>
      <c r="I3" s="1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27"/>
      <c r="HV3" s="27"/>
      <c r="HW3" s="27"/>
      <c r="HX3" s="27"/>
      <c r="HY3" s="27"/>
      <c r="HZ3" s="27"/>
      <c r="IA3" s="27"/>
    </row>
    <row r="4" spans="1:235" ht="15.75" x14ac:dyDescent="0.25">
      <c r="A4" s="84" t="s">
        <v>0</v>
      </c>
      <c r="B4" s="84" t="s">
        <v>43</v>
      </c>
      <c r="C4" s="66" t="s">
        <v>421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66" t="s">
        <v>58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67" t="s">
        <v>186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9"/>
      <c r="CO4" s="67" t="s">
        <v>62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67" t="s">
        <v>422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9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85"/>
      <c r="B5" s="85"/>
      <c r="C5" s="75" t="s">
        <v>368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75" t="s">
        <v>59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6" t="s">
        <v>60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66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75" t="s">
        <v>67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63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61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64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96" t="s">
        <v>65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73" t="s">
        <v>6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0" t="s">
        <v>419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2"/>
    </row>
    <row r="6" spans="1:235" ht="15.75" hidden="1" customHeight="1" x14ac:dyDescent="0.25">
      <c r="A6" s="85"/>
      <c r="B6" s="8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85"/>
      <c r="B7" s="8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85"/>
      <c r="B8" s="8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85"/>
      <c r="B9" s="85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85"/>
      <c r="B10" s="8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85"/>
      <c r="B11" s="85"/>
      <c r="C11" s="56" t="s">
        <v>8</v>
      </c>
      <c r="D11" s="56" t="s">
        <v>2</v>
      </c>
      <c r="E11" s="56" t="s">
        <v>3</v>
      </c>
      <c r="F11" s="56" t="s">
        <v>9</v>
      </c>
      <c r="G11" s="56" t="s">
        <v>4</v>
      </c>
      <c r="H11" s="56" t="s">
        <v>5</v>
      </c>
      <c r="I11" s="56" t="s">
        <v>37</v>
      </c>
      <c r="J11" s="56" t="s">
        <v>4</v>
      </c>
      <c r="K11" s="56" t="s">
        <v>5</v>
      </c>
      <c r="L11" s="56" t="s">
        <v>10</v>
      </c>
      <c r="M11" s="56" t="s">
        <v>1</v>
      </c>
      <c r="N11" s="56" t="s">
        <v>2</v>
      </c>
      <c r="O11" s="56" t="s">
        <v>11</v>
      </c>
      <c r="P11" s="56"/>
      <c r="Q11" s="56"/>
      <c r="R11" s="56" t="s">
        <v>12</v>
      </c>
      <c r="S11" s="56"/>
      <c r="T11" s="56"/>
      <c r="U11" s="56" t="s">
        <v>13</v>
      </c>
      <c r="V11" s="56"/>
      <c r="W11" s="56"/>
      <c r="X11" s="56" t="s">
        <v>14</v>
      </c>
      <c r="Y11" s="56"/>
      <c r="Z11" s="56"/>
      <c r="AA11" s="57" t="s">
        <v>213</v>
      </c>
      <c r="AB11" s="57"/>
      <c r="AC11" s="57"/>
      <c r="AD11" s="57" t="s">
        <v>15</v>
      </c>
      <c r="AE11" s="57"/>
      <c r="AF11" s="57"/>
      <c r="AG11" s="56" t="s">
        <v>16</v>
      </c>
      <c r="AH11" s="56"/>
      <c r="AI11" s="56"/>
      <c r="AJ11" s="57" t="s">
        <v>17</v>
      </c>
      <c r="AK11" s="57"/>
      <c r="AL11" s="57"/>
      <c r="AM11" s="56" t="s">
        <v>18</v>
      </c>
      <c r="AN11" s="56"/>
      <c r="AO11" s="56"/>
      <c r="AP11" s="56" t="s">
        <v>19</v>
      </c>
      <c r="AQ11" s="56"/>
      <c r="AR11" s="56"/>
      <c r="AS11" s="56" t="s">
        <v>20</v>
      </c>
      <c r="AT11" s="56"/>
      <c r="AU11" s="56"/>
      <c r="AV11" s="57" t="s">
        <v>21</v>
      </c>
      <c r="AW11" s="57"/>
      <c r="AX11" s="57"/>
      <c r="AY11" s="57" t="s">
        <v>22</v>
      </c>
      <c r="AZ11" s="57"/>
      <c r="BA11" s="57"/>
      <c r="BB11" s="57" t="s">
        <v>23</v>
      </c>
      <c r="BC11" s="57"/>
      <c r="BD11" s="57"/>
      <c r="BE11" s="57" t="s">
        <v>38</v>
      </c>
      <c r="BF11" s="57"/>
      <c r="BG11" s="57"/>
      <c r="BH11" s="57" t="s">
        <v>237</v>
      </c>
      <c r="BI11" s="57"/>
      <c r="BJ11" s="57"/>
      <c r="BK11" s="57" t="s">
        <v>24</v>
      </c>
      <c r="BL11" s="57"/>
      <c r="BM11" s="57"/>
      <c r="BN11" s="57" t="s">
        <v>25</v>
      </c>
      <c r="BO11" s="57"/>
      <c r="BP11" s="57"/>
      <c r="BQ11" s="57" t="s">
        <v>26</v>
      </c>
      <c r="BR11" s="57"/>
      <c r="BS11" s="57"/>
      <c r="BT11" s="57" t="s">
        <v>27</v>
      </c>
      <c r="BU11" s="57"/>
      <c r="BV11" s="57"/>
      <c r="BW11" s="57" t="s">
        <v>92</v>
      </c>
      <c r="BX11" s="57"/>
      <c r="BY11" s="57"/>
      <c r="BZ11" s="57" t="s">
        <v>93</v>
      </c>
      <c r="CA11" s="57"/>
      <c r="CB11" s="57"/>
      <c r="CC11" s="57" t="s">
        <v>94</v>
      </c>
      <c r="CD11" s="57"/>
      <c r="CE11" s="57"/>
      <c r="CF11" s="57" t="s">
        <v>95</v>
      </c>
      <c r="CG11" s="57"/>
      <c r="CH11" s="57"/>
      <c r="CI11" s="57" t="s">
        <v>96</v>
      </c>
      <c r="CJ11" s="57"/>
      <c r="CK11" s="57"/>
      <c r="CL11" s="57" t="s">
        <v>97</v>
      </c>
      <c r="CM11" s="57"/>
      <c r="CN11" s="57"/>
      <c r="CO11" s="62" t="s">
        <v>28</v>
      </c>
      <c r="CP11" s="60"/>
      <c r="CQ11" s="61"/>
      <c r="CR11" s="57" t="s">
        <v>29</v>
      </c>
      <c r="CS11" s="57"/>
      <c r="CT11" s="57"/>
      <c r="CU11" s="57" t="s">
        <v>39</v>
      </c>
      <c r="CV11" s="57"/>
      <c r="CW11" s="57"/>
      <c r="CX11" s="57" t="s">
        <v>30</v>
      </c>
      <c r="CY11" s="57"/>
      <c r="CZ11" s="57"/>
      <c r="DA11" s="57" t="s">
        <v>31</v>
      </c>
      <c r="DB11" s="57"/>
      <c r="DC11" s="57"/>
      <c r="DD11" s="57" t="s">
        <v>32</v>
      </c>
      <c r="DE11" s="57"/>
      <c r="DF11" s="57"/>
      <c r="DG11" s="57" t="s">
        <v>33</v>
      </c>
      <c r="DH11" s="57"/>
      <c r="DI11" s="57"/>
      <c r="DJ11" s="57" t="s">
        <v>34</v>
      </c>
      <c r="DK11" s="57"/>
      <c r="DL11" s="57"/>
      <c r="DM11" s="57" t="s">
        <v>35</v>
      </c>
      <c r="DN11" s="57"/>
      <c r="DO11" s="57"/>
      <c r="DP11" s="57" t="s">
        <v>36</v>
      </c>
      <c r="DQ11" s="57"/>
      <c r="DR11" s="57"/>
      <c r="DS11" s="57" t="s">
        <v>40</v>
      </c>
      <c r="DT11" s="57"/>
      <c r="DU11" s="57"/>
      <c r="DV11" s="57" t="s">
        <v>41</v>
      </c>
      <c r="DW11" s="57"/>
      <c r="DX11" s="57"/>
      <c r="DY11" s="57" t="s">
        <v>42</v>
      </c>
      <c r="DZ11" s="57"/>
      <c r="EA11" s="57"/>
      <c r="EB11" s="57" t="s">
        <v>75</v>
      </c>
      <c r="EC11" s="57"/>
      <c r="ED11" s="57"/>
      <c r="EE11" s="57" t="s">
        <v>76</v>
      </c>
      <c r="EF11" s="57"/>
      <c r="EG11" s="57"/>
      <c r="EH11" s="57" t="s">
        <v>77</v>
      </c>
      <c r="EI11" s="57"/>
      <c r="EJ11" s="57"/>
      <c r="EK11" s="57" t="s">
        <v>78</v>
      </c>
      <c r="EL11" s="57"/>
      <c r="EM11" s="57"/>
      <c r="EN11" s="57" t="s">
        <v>79</v>
      </c>
      <c r="EO11" s="57"/>
      <c r="EP11" s="57"/>
      <c r="EQ11" s="57" t="s">
        <v>80</v>
      </c>
      <c r="ER11" s="57"/>
      <c r="ES11" s="57"/>
      <c r="ET11" s="57" t="s">
        <v>81</v>
      </c>
      <c r="EU11" s="57"/>
      <c r="EV11" s="57"/>
      <c r="EW11" s="57" t="s">
        <v>82</v>
      </c>
      <c r="EX11" s="57"/>
      <c r="EY11" s="57"/>
      <c r="EZ11" s="57" t="s">
        <v>83</v>
      </c>
      <c r="FA11" s="57"/>
      <c r="FB11" s="57"/>
      <c r="FC11" s="57" t="s">
        <v>84</v>
      </c>
      <c r="FD11" s="57"/>
      <c r="FE11" s="57"/>
      <c r="FF11" s="57" t="s">
        <v>85</v>
      </c>
      <c r="FG11" s="57"/>
      <c r="FH11" s="57"/>
      <c r="FI11" s="57" t="s">
        <v>86</v>
      </c>
      <c r="FJ11" s="57"/>
      <c r="FK11" s="57"/>
      <c r="FL11" s="57" t="s">
        <v>87</v>
      </c>
      <c r="FM11" s="57"/>
      <c r="FN11" s="57"/>
      <c r="FO11" s="57" t="s">
        <v>88</v>
      </c>
      <c r="FP11" s="57"/>
      <c r="FQ11" s="57"/>
      <c r="FR11" s="57" t="s">
        <v>89</v>
      </c>
      <c r="FS11" s="57"/>
      <c r="FT11" s="57"/>
      <c r="FU11" s="57" t="s">
        <v>90</v>
      </c>
      <c r="FV11" s="57"/>
      <c r="FW11" s="57"/>
      <c r="FX11" s="57" t="s">
        <v>91</v>
      </c>
      <c r="FY11" s="57"/>
      <c r="FZ11" s="57"/>
      <c r="GA11" s="57" t="s">
        <v>69</v>
      </c>
      <c r="GB11" s="57"/>
      <c r="GC11" s="57"/>
      <c r="GD11" s="57" t="s">
        <v>70</v>
      </c>
      <c r="GE11" s="57"/>
      <c r="GF11" s="57"/>
      <c r="GG11" s="57" t="s">
        <v>71</v>
      </c>
      <c r="GH11" s="57"/>
      <c r="GI11" s="57"/>
      <c r="GJ11" s="57" t="s">
        <v>72</v>
      </c>
      <c r="GK11" s="57"/>
      <c r="GL11" s="57"/>
      <c r="GM11" s="57" t="s">
        <v>73</v>
      </c>
      <c r="GN11" s="57"/>
      <c r="GO11" s="57"/>
      <c r="GP11" s="57" t="s">
        <v>74</v>
      </c>
      <c r="GQ11" s="57"/>
      <c r="GR11" s="57"/>
      <c r="GS11" s="46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85"/>
      <c r="B12" s="85"/>
      <c r="C12" s="82" t="s">
        <v>187</v>
      </c>
      <c r="D12" s="82"/>
      <c r="E12" s="82"/>
      <c r="F12" s="82" t="s">
        <v>189</v>
      </c>
      <c r="G12" s="82"/>
      <c r="H12" s="82"/>
      <c r="I12" s="82" t="s">
        <v>192</v>
      </c>
      <c r="J12" s="82"/>
      <c r="K12" s="82"/>
      <c r="L12" s="82" t="s">
        <v>196</v>
      </c>
      <c r="M12" s="82"/>
      <c r="N12" s="82"/>
      <c r="O12" s="82" t="s">
        <v>200</v>
      </c>
      <c r="P12" s="82"/>
      <c r="Q12" s="82"/>
      <c r="R12" s="82" t="s">
        <v>204</v>
      </c>
      <c r="S12" s="82"/>
      <c r="T12" s="82"/>
      <c r="U12" s="82" t="s">
        <v>208</v>
      </c>
      <c r="V12" s="82"/>
      <c r="W12" s="82"/>
      <c r="X12" s="82" t="s">
        <v>212</v>
      </c>
      <c r="Y12" s="82"/>
      <c r="Z12" s="82"/>
      <c r="AA12" s="82" t="s">
        <v>214</v>
      </c>
      <c r="AB12" s="82"/>
      <c r="AC12" s="82"/>
      <c r="AD12" s="82" t="s">
        <v>105</v>
      </c>
      <c r="AE12" s="82"/>
      <c r="AF12" s="82"/>
      <c r="AG12" s="82" t="s">
        <v>219</v>
      </c>
      <c r="AH12" s="82"/>
      <c r="AI12" s="82"/>
      <c r="AJ12" s="82" t="s">
        <v>220</v>
      </c>
      <c r="AK12" s="82"/>
      <c r="AL12" s="82"/>
      <c r="AM12" s="80" t="s">
        <v>221</v>
      </c>
      <c r="AN12" s="80"/>
      <c r="AO12" s="80"/>
      <c r="AP12" s="80" t="s">
        <v>222</v>
      </c>
      <c r="AQ12" s="80"/>
      <c r="AR12" s="80"/>
      <c r="AS12" s="80" t="s">
        <v>223</v>
      </c>
      <c r="AT12" s="80"/>
      <c r="AU12" s="80"/>
      <c r="AV12" s="80" t="s">
        <v>227</v>
      </c>
      <c r="AW12" s="80"/>
      <c r="AX12" s="80"/>
      <c r="AY12" s="80" t="s">
        <v>231</v>
      </c>
      <c r="AZ12" s="80"/>
      <c r="BA12" s="80"/>
      <c r="BB12" s="80" t="s">
        <v>234</v>
      </c>
      <c r="BC12" s="80"/>
      <c r="BD12" s="80"/>
      <c r="BE12" s="80" t="s">
        <v>235</v>
      </c>
      <c r="BF12" s="80"/>
      <c r="BG12" s="80"/>
      <c r="BH12" s="80" t="s">
        <v>238</v>
      </c>
      <c r="BI12" s="80"/>
      <c r="BJ12" s="80"/>
      <c r="BK12" s="80" t="s">
        <v>239</v>
      </c>
      <c r="BL12" s="80"/>
      <c r="BM12" s="80"/>
      <c r="BN12" s="80" t="s">
        <v>240</v>
      </c>
      <c r="BO12" s="80"/>
      <c r="BP12" s="80"/>
      <c r="BQ12" s="80" t="s">
        <v>126</v>
      </c>
      <c r="BR12" s="80"/>
      <c r="BS12" s="80"/>
      <c r="BT12" s="80" t="s">
        <v>129</v>
      </c>
      <c r="BU12" s="80"/>
      <c r="BV12" s="80"/>
      <c r="BW12" s="82" t="s">
        <v>241</v>
      </c>
      <c r="BX12" s="82"/>
      <c r="BY12" s="82"/>
      <c r="BZ12" s="82" t="s">
        <v>242</v>
      </c>
      <c r="CA12" s="82"/>
      <c r="CB12" s="82"/>
      <c r="CC12" s="82" t="s">
        <v>243</v>
      </c>
      <c r="CD12" s="82"/>
      <c r="CE12" s="82"/>
      <c r="CF12" s="82" t="s">
        <v>247</v>
      </c>
      <c r="CG12" s="82"/>
      <c r="CH12" s="82"/>
      <c r="CI12" s="82" t="s">
        <v>251</v>
      </c>
      <c r="CJ12" s="82"/>
      <c r="CK12" s="82"/>
      <c r="CL12" s="82" t="s">
        <v>139</v>
      </c>
      <c r="CM12" s="82"/>
      <c r="CN12" s="82"/>
      <c r="CO12" s="80" t="s">
        <v>253</v>
      </c>
      <c r="CP12" s="80"/>
      <c r="CQ12" s="80"/>
      <c r="CR12" s="80" t="s">
        <v>257</v>
      </c>
      <c r="CS12" s="80"/>
      <c r="CT12" s="80"/>
      <c r="CU12" s="80" t="s">
        <v>260</v>
      </c>
      <c r="CV12" s="80"/>
      <c r="CW12" s="80"/>
      <c r="CX12" s="80" t="s">
        <v>264</v>
      </c>
      <c r="CY12" s="80"/>
      <c r="CZ12" s="80"/>
      <c r="DA12" s="80" t="s">
        <v>147</v>
      </c>
      <c r="DB12" s="80"/>
      <c r="DC12" s="80"/>
      <c r="DD12" s="82" t="s">
        <v>265</v>
      </c>
      <c r="DE12" s="82"/>
      <c r="DF12" s="82"/>
      <c r="DG12" s="81" t="s">
        <v>269</v>
      </c>
      <c r="DH12" s="81"/>
      <c r="DI12" s="81"/>
      <c r="DJ12" s="81" t="s">
        <v>273</v>
      </c>
      <c r="DK12" s="81"/>
      <c r="DL12" s="81"/>
      <c r="DM12" s="83" t="s">
        <v>275</v>
      </c>
      <c r="DN12" s="83"/>
      <c r="DO12" s="83"/>
      <c r="DP12" s="81" t="s">
        <v>276</v>
      </c>
      <c r="DQ12" s="81"/>
      <c r="DR12" s="81"/>
      <c r="DS12" s="81" t="s">
        <v>155</v>
      </c>
      <c r="DT12" s="81"/>
      <c r="DU12" s="81"/>
      <c r="DV12" s="81" t="s">
        <v>157</v>
      </c>
      <c r="DW12" s="81"/>
      <c r="DX12" s="81"/>
      <c r="DY12" s="83" t="s">
        <v>281</v>
      </c>
      <c r="DZ12" s="83"/>
      <c r="EA12" s="83"/>
      <c r="EB12" s="83" t="s">
        <v>284</v>
      </c>
      <c r="EC12" s="83"/>
      <c r="ED12" s="83"/>
      <c r="EE12" s="83" t="s">
        <v>285</v>
      </c>
      <c r="EF12" s="83"/>
      <c r="EG12" s="83"/>
      <c r="EH12" s="83" t="s">
        <v>289</v>
      </c>
      <c r="EI12" s="83"/>
      <c r="EJ12" s="83"/>
      <c r="EK12" s="83" t="s">
        <v>293</v>
      </c>
      <c r="EL12" s="83"/>
      <c r="EM12" s="83"/>
      <c r="EN12" s="83" t="s">
        <v>163</v>
      </c>
      <c r="EO12" s="83"/>
      <c r="EP12" s="83"/>
      <c r="EQ12" s="81" t="s">
        <v>295</v>
      </c>
      <c r="ER12" s="81"/>
      <c r="ES12" s="81"/>
      <c r="ET12" s="81" t="s">
        <v>170</v>
      </c>
      <c r="EU12" s="81"/>
      <c r="EV12" s="81"/>
      <c r="EW12" s="81" t="s">
        <v>302</v>
      </c>
      <c r="EX12" s="81"/>
      <c r="EY12" s="81"/>
      <c r="EZ12" s="81" t="s">
        <v>166</v>
      </c>
      <c r="FA12" s="81"/>
      <c r="FB12" s="81"/>
      <c r="FC12" s="81" t="s">
        <v>167</v>
      </c>
      <c r="FD12" s="81"/>
      <c r="FE12" s="81"/>
      <c r="FF12" s="81" t="s">
        <v>309</v>
      </c>
      <c r="FG12" s="81"/>
      <c r="FH12" s="81"/>
      <c r="FI12" s="83" t="s">
        <v>313</v>
      </c>
      <c r="FJ12" s="83"/>
      <c r="FK12" s="83"/>
      <c r="FL12" s="83" t="s">
        <v>317</v>
      </c>
      <c r="FM12" s="83"/>
      <c r="FN12" s="83"/>
      <c r="FO12" s="83" t="s">
        <v>321</v>
      </c>
      <c r="FP12" s="83"/>
      <c r="FQ12" s="83"/>
      <c r="FR12" s="83" t="s">
        <v>171</v>
      </c>
      <c r="FS12" s="83"/>
      <c r="FT12" s="83"/>
      <c r="FU12" s="83" t="s">
        <v>328</v>
      </c>
      <c r="FV12" s="83"/>
      <c r="FW12" s="83"/>
      <c r="FX12" s="83" t="s">
        <v>331</v>
      </c>
      <c r="FY12" s="83"/>
      <c r="FZ12" s="83"/>
      <c r="GA12" s="81" t="s">
        <v>335</v>
      </c>
      <c r="GB12" s="81"/>
      <c r="GC12" s="81"/>
      <c r="GD12" s="81" t="s">
        <v>336</v>
      </c>
      <c r="GE12" s="81"/>
      <c r="GF12" s="81"/>
      <c r="GG12" s="81" t="s">
        <v>340</v>
      </c>
      <c r="GH12" s="81"/>
      <c r="GI12" s="81"/>
      <c r="GJ12" s="81" t="s">
        <v>344</v>
      </c>
      <c r="GK12" s="81"/>
      <c r="GL12" s="81"/>
      <c r="GM12" s="81" t="s">
        <v>348</v>
      </c>
      <c r="GN12" s="81"/>
      <c r="GO12" s="81"/>
      <c r="GP12" s="81" t="s">
        <v>352</v>
      </c>
      <c r="GQ12" s="81"/>
      <c r="GR12" s="81"/>
      <c r="GS12" s="35"/>
    </row>
    <row r="13" spans="1:235" ht="144" x14ac:dyDescent="0.25">
      <c r="A13" s="86"/>
      <c r="B13" s="86"/>
      <c r="C13" s="32" t="s">
        <v>184</v>
      </c>
      <c r="D13" s="32" t="s">
        <v>185</v>
      </c>
      <c r="E13" s="32" t="s">
        <v>188</v>
      </c>
      <c r="F13" s="32" t="s">
        <v>190</v>
      </c>
      <c r="G13" s="32" t="s">
        <v>101</v>
      </c>
      <c r="H13" s="32" t="s">
        <v>191</v>
      </c>
      <c r="I13" s="32" t="s">
        <v>193</v>
      </c>
      <c r="J13" s="32" t="s">
        <v>194</v>
      </c>
      <c r="K13" s="32" t="s">
        <v>195</v>
      </c>
      <c r="L13" s="32" t="s">
        <v>197</v>
      </c>
      <c r="M13" s="32" t="s">
        <v>198</v>
      </c>
      <c r="N13" s="32" t="s">
        <v>199</v>
      </c>
      <c r="O13" s="32" t="s">
        <v>201</v>
      </c>
      <c r="P13" s="32" t="s">
        <v>202</v>
      </c>
      <c r="Q13" s="32" t="s">
        <v>203</v>
      </c>
      <c r="R13" s="32" t="s">
        <v>205</v>
      </c>
      <c r="S13" s="32" t="s">
        <v>206</v>
      </c>
      <c r="T13" s="32" t="s">
        <v>207</v>
      </c>
      <c r="U13" s="32" t="s">
        <v>209</v>
      </c>
      <c r="V13" s="32" t="s">
        <v>210</v>
      </c>
      <c r="W13" s="32" t="s">
        <v>211</v>
      </c>
      <c r="X13" s="32" t="s">
        <v>52</v>
      </c>
      <c r="Y13" s="32" t="s">
        <v>102</v>
      </c>
      <c r="Z13" s="32" t="s">
        <v>53</v>
      </c>
      <c r="AA13" s="32" t="s">
        <v>103</v>
      </c>
      <c r="AB13" s="32" t="s">
        <v>215</v>
      </c>
      <c r="AC13" s="32" t="s">
        <v>104</v>
      </c>
      <c r="AD13" s="32" t="s">
        <v>216</v>
      </c>
      <c r="AE13" s="32" t="s">
        <v>217</v>
      </c>
      <c r="AF13" s="32" t="s">
        <v>218</v>
      </c>
      <c r="AG13" s="32" t="s">
        <v>109</v>
      </c>
      <c r="AH13" s="32" t="s">
        <v>110</v>
      </c>
      <c r="AI13" s="32" t="s">
        <v>111</v>
      </c>
      <c r="AJ13" s="32" t="s">
        <v>57</v>
      </c>
      <c r="AK13" s="32" t="s">
        <v>112</v>
      </c>
      <c r="AL13" s="32" t="s">
        <v>113</v>
      </c>
      <c r="AM13" s="32" t="s">
        <v>114</v>
      </c>
      <c r="AN13" s="32" t="s">
        <v>115</v>
      </c>
      <c r="AO13" s="32" t="s">
        <v>116</v>
      </c>
      <c r="AP13" s="32" t="s">
        <v>117</v>
      </c>
      <c r="AQ13" s="32" t="s">
        <v>118</v>
      </c>
      <c r="AR13" s="32" t="s">
        <v>119</v>
      </c>
      <c r="AS13" s="32" t="s">
        <v>224</v>
      </c>
      <c r="AT13" s="32" t="s">
        <v>225</v>
      </c>
      <c r="AU13" s="32" t="s">
        <v>226</v>
      </c>
      <c r="AV13" s="32" t="s">
        <v>228</v>
      </c>
      <c r="AW13" s="32" t="s">
        <v>229</v>
      </c>
      <c r="AX13" s="32" t="s">
        <v>230</v>
      </c>
      <c r="AY13" s="32" t="s">
        <v>232</v>
      </c>
      <c r="AZ13" s="32" t="s">
        <v>233</v>
      </c>
      <c r="BA13" s="32" t="s">
        <v>45</v>
      </c>
      <c r="BB13" s="32" t="s">
        <v>120</v>
      </c>
      <c r="BC13" s="32" t="s">
        <v>121</v>
      </c>
      <c r="BD13" s="32" t="s">
        <v>122</v>
      </c>
      <c r="BE13" s="19" t="s">
        <v>47</v>
      </c>
      <c r="BF13" s="19" t="s">
        <v>46</v>
      </c>
      <c r="BG13" s="19" t="s">
        <v>236</v>
      </c>
      <c r="BH13" s="19" t="s">
        <v>123</v>
      </c>
      <c r="BI13" s="19" t="s">
        <v>124</v>
      </c>
      <c r="BJ13" s="19" t="s">
        <v>125</v>
      </c>
      <c r="BK13" s="19" t="s">
        <v>50</v>
      </c>
      <c r="BL13" s="19" t="s">
        <v>48</v>
      </c>
      <c r="BM13" s="19" t="s">
        <v>49</v>
      </c>
      <c r="BN13" s="19" t="s">
        <v>106</v>
      </c>
      <c r="BO13" s="19" t="s">
        <v>107</v>
      </c>
      <c r="BP13" s="19" t="s">
        <v>108</v>
      </c>
      <c r="BQ13" s="19" t="s">
        <v>126</v>
      </c>
      <c r="BR13" s="19" t="s">
        <v>127</v>
      </c>
      <c r="BS13" s="19" t="s">
        <v>128</v>
      </c>
      <c r="BT13" s="19" t="s">
        <v>129</v>
      </c>
      <c r="BU13" s="19" t="s">
        <v>130</v>
      </c>
      <c r="BV13" s="19" t="s">
        <v>131</v>
      </c>
      <c r="BW13" s="32" t="s">
        <v>132</v>
      </c>
      <c r="BX13" s="32" t="s">
        <v>133</v>
      </c>
      <c r="BY13" s="32" t="s">
        <v>134</v>
      </c>
      <c r="BZ13" s="32" t="s">
        <v>98</v>
      </c>
      <c r="CA13" s="32" t="s">
        <v>99</v>
      </c>
      <c r="CB13" s="32" t="s">
        <v>135</v>
      </c>
      <c r="CC13" s="19" t="s">
        <v>244</v>
      </c>
      <c r="CD13" s="19" t="s">
        <v>245</v>
      </c>
      <c r="CE13" s="19" t="s">
        <v>246</v>
      </c>
      <c r="CF13" s="32" t="s">
        <v>248</v>
      </c>
      <c r="CG13" s="32" t="s">
        <v>249</v>
      </c>
      <c r="CH13" s="32" t="s">
        <v>250</v>
      </c>
      <c r="CI13" s="32" t="s">
        <v>136</v>
      </c>
      <c r="CJ13" s="32" t="s">
        <v>137</v>
      </c>
      <c r="CK13" s="32" t="s">
        <v>138</v>
      </c>
      <c r="CL13" s="32" t="s">
        <v>139</v>
      </c>
      <c r="CM13" s="32" t="s">
        <v>140</v>
      </c>
      <c r="CN13" s="32" t="s">
        <v>252</v>
      </c>
      <c r="CO13" s="19" t="s">
        <v>254</v>
      </c>
      <c r="CP13" s="19" t="s">
        <v>255</v>
      </c>
      <c r="CQ13" s="19" t="s">
        <v>256</v>
      </c>
      <c r="CR13" s="19" t="s">
        <v>258</v>
      </c>
      <c r="CS13" s="19" t="s">
        <v>259</v>
      </c>
      <c r="CT13" s="19" t="s">
        <v>54</v>
      </c>
      <c r="CU13" s="19" t="s">
        <v>261</v>
      </c>
      <c r="CV13" s="19" t="s">
        <v>262</v>
      </c>
      <c r="CW13" s="19" t="s">
        <v>263</v>
      </c>
      <c r="CX13" s="19" t="s">
        <v>144</v>
      </c>
      <c r="CY13" s="19" t="s">
        <v>145</v>
      </c>
      <c r="CZ13" s="19" t="s">
        <v>146</v>
      </c>
      <c r="DA13" s="19" t="s">
        <v>147</v>
      </c>
      <c r="DB13" s="19" t="s">
        <v>148</v>
      </c>
      <c r="DC13" s="19" t="s">
        <v>149</v>
      </c>
      <c r="DD13" s="19" t="s">
        <v>266</v>
      </c>
      <c r="DE13" s="19" t="s">
        <v>267</v>
      </c>
      <c r="DF13" s="19" t="s">
        <v>268</v>
      </c>
      <c r="DG13" s="32" t="s">
        <v>270</v>
      </c>
      <c r="DH13" s="32" t="s">
        <v>271</v>
      </c>
      <c r="DI13" s="32" t="s">
        <v>272</v>
      </c>
      <c r="DJ13" s="32" t="s">
        <v>150</v>
      </c>
      <c r="DK13" s="32" t="s">
        <v>151</v>
      </c>
      <c r="DL13" s="32" t="s">
        <v>274</v>
      </c>
      <c r="DM13" s="32" t="s">
        <v>152</v>
      </c>
      <c r="DN13" s="32" t="s">
        <v>153</v>
      </c>
      <c r="DO13" s="32" t="s">
        <v>154</v>
      </c>
      <c r="DP13" s="32" t="s">
        <v>141</v>
      </c>
      <c r="DQ13" s="32" t="s">
        <v>142</v>
      </c>
      <c r="DR13" s="32" t="s">
        <v>143</v>
      </c>
      <c r="DS13" s="32" t="s">
        <v>277</v>
      </c>
      <c r="DT13" s="32" t="s">
        <v>278</v>
      </c>
      <c r="DU13" s="32" t="s">
        <v>156</v>
      </c>
      <c r="DV13" s="32" t="s">
        <v>157</v>
      </c>
      <c r="DW13" s="32" t="s">
        <v>279</v>
      </c>
      <c r="DX13" s="32" t="s">
        <v>280</v>
      </c>
      <c r="DY13" s="32" t="s">
        <v>281</v>
      </c>
      <c r="DZ13" s="32" t="s">
        <v>282</v>
      </c>
      <c r="EA13" s="32" t="s">
        <v>283</v>
      </c>
      <c r="EB13" s="32" t="s">
        <v>158</v>
      </c>
      <c r="EC13" s="32" t="s">
        <v>159</v>
      </c>
      <c r="ED13" s="32" t="s">
        <v>160</v>
      </c>
      <c r="EE13" s="32" t="s">
        <v>286</v>
      </c>
      <c r="EF13" s="32" t="s">
        <v>287</v>
      </c>
      <c r="EG13" s="32" t="s">
        <v>288</v>
      </c>
      <c r="EH13" s="32" t="s">
        <v>290</v>
      </c>
      <c r="EI13" s="32" t="s">
        <v>291</v>
      </c>
      <c r="EJ13" s="32" t="s">
        <v>292</v>
      </c>
      <c r="EK13" s="32" t="s">
        <v>161</v>
      </c>
      <c r="EL13" s="32" t="s">
        <v>294</v>
      </c>
      <c r="EM13" s="32" t="s">
        <v>162</v>
      </c>
      <c r="EN13" s="32" t="s">
        <v>163</v>
      </c>
      <c r="EO13" s="32" t="s">
        <v>164</v>
      </c>
      <c r="EP13" s="32" t="s">
        <v>165</v>
      </c>
      <c r="EQ13" s="32" t="s">
        <v>296</v>
      </c>
      <c r="ER13" s="32" t="s">
        <v>297</v>
      </c>
      <c r="ES13" s="32" t="s">
        <v>298</v>
      </c>
      <c r="ET13" s="32" t="s">
        <v>299</v>
      </c>
      <c r="EU13" s="32" t="s">
        <v>300</v>
      </c>
      <c r="EV13" s="32" t="s">
        <v>301</v>
      </c>
      <c r="EW13" s="32" t="s">
        <v>302</v>
      </c>
      <c r="EX13" s="32" t="s">
        <v>303</v>
      </c>
      <c r="EY13" s="32" t="s">
        <v>304</v>
      </c>
      <c r="EZ13" s="32" t="s">
        <v>305</v>
      </c>
      <c r="FA13" s="32" t="s">
        <v>306</v>
      </c>
      <c r="FB13" s="32" t="s">
        <v>307</v>
      </c>
      <c r="FC13" s="32" t="s">
        <v>168</v>
      </c>
      <c r="FD13" s="32" t="s">
        <v>169</v>
      </c>
      <c r="FE13" s="32" t="s">
        <v>308</v>
      </c>
      <c r="FF13" s="32" t="s">
        <v>310</v>
      </c>
      <c r="FG13" s="32" t="s">
        <v>311</v>
      </c>
      <c r="FH13" s="32" t="s">
        <v>312</v>
      </c>
      <c r="FI13" s="19" t="s">
        <v>314</v>
      </c>
      <c r="FJ13" s="19" t="s">
        <v>315</v>
      </c>
      <c r="FK13" s="19" t="s">
        <v>316</v>
      </c>
      <c r="FL13" s="19" t="s">
        <v>318</v>
      </c>
      <c r="FM13" s="19" t="s">
        <v>319</v>
      </c>
      <c r="FN13" s="19" t="s">
        <v>320</v>
      </c>
      <c r="FO13" s="19" t="s">
        <v>322</v>
      </c>
      <c r="FP13" s="19" t="s">
        <v>323</v>
      </c>
      <c r="FQ13" s="19" t="s">
        <v>324</v>
      </c>
      <c r="FR13" s="19" t="s">
        <v>325</v>
      </c>
      <c r="FS13" s="19" t="s">
        <v>326</v>
      </c>
      <c r="FT13" s="19" t="s">
        <v>327</v>
      </c>
      <c r="FU13" s="19" t="s">
        <v>100</v>
      </c>
      <c r="FV13" s="19" t="s">
        <v>329</v>
      </c>
      <c r="FW13" s="19" t="s">
        <v>330</v>
      </c>
      <c r="FX13" s="19" t="s">
        <v>332</v>
      </c>
      <c r="FY13" s="19" t="s">
        <v>333</v>
      </c>
      <c r="FZ13" s="19" t="s">
        <v>334</v>
      </c>
      <c r="GA13" s="32" t="s">
        <v>172</v>
      </c>
      <c r="GB13" s="32" t="s">
        <v>173</v>
      </c>
      <c r="GC13" s="32" t="s">
        <v>174</v>
      </c>
      <c r="GD13" s="32" t="s">
        <v>337</v>
      </c>
      <c r="GE13" s="32" t="s">
        <v>338</v>
      </c>
      <c r="GF13" s="32" t="s">
        <v>339</v>
      </c>
      <c r="GG13" s="32" t="s">
        <v>341</v>
      </c>
      <c r="GH13" s="32" t="s">
        <v>342</v>
      </c>
      <c r="GI13" s="32" t="s">
        <v>343</v>
      </c>
      <c r="GJ13" s="32" t="s">
        <v>345</v>
      </c>
      <c r="GK13" s="32" t="s">
        <v>346</v>
      </c>
      <c r="GL13" s="32" t="s">
        <v>347</v>
      </c>
      <c r="GM13" s="32" t="s">
        <v>349</v>
      </c>
      <c r="GN13" s="32" t="s">
        <v>350</v>
      </c>
      <c r="GO13" s="32" t="s">
        <v>351</v>
      </c>
      <c r="GP13" s="32" t="s">
        <v>353</v>
      </c>
      <c r="GQ13" s="32" t="s">
        <v>354</v>
      </c>
      <c r="GR13" s="32" t="s">
        <v>355</v>
      </c>
      <c r="GS13" s="35"/>
    </row>
    <row r="14" spans="1:235" ht="15.75" x14ac:dyDescent="0.25">
      <c r="A14" s="18">
        <v>1</v>
      </c>
      <c r="B14" s="50" t="s">
        <v>431</v>
      </c>
      <c r="C14" s="11">
        <v>1</v>
      </c>
      <c r="D14" s="11"/>
      <c r="E14" s="11"/>
      <c r="F14" s="11"/>
      <c r="G14" s="11"/>
      <c r="H14" s="11">
        <v>1</v>
      </c>
      <c r="I14" s="11"/>
      <c r="J14" s="11">
        <v>1</v>
      </c>
      <c r="K14" s="11"/>
      <c r="L14" s="5"/>
      <c r="M14" s="5">
        <v>1</v>
      </c>
      <c r="N14" s="5"/>
      <c r="O14" s="11">
        <v>1</v>
      </c>
      <c r="P14" s="11"/>
      <c r="Q14" s="11"/>
      <c r="R14" s="11">
        <v>1</v>
      </c>
      <c r="S14" s="11"/>
      <c r="T14" s="11"/>
      <c r="U14" s="11"/>
      <c r="V14" s="11">
        <v>1</v>
      </c>
      <c r="W14" s="11"/>
      <c r="X14" s="11"/>
      <c r="Y14" s="11">
        <v>1</v>
      </c>
      <c r="Z14" s="11"/>
      <c r="AA14" s="11">
        <v>1</v>
      </c>
      <c r="AB14" s="11"/>
      <c r="AC14" s="11"/>
      <c r="AD14" s="11"/>
      <c r="AE14" s="11"/>
      <c r="AF14" s="11">
        <v>1</v>
      </c>
      <c r="AG14" s="11"/>
      <c r="AH14" s="11">
        <v>1</v>
      </c>
      <c r="AI14" s="11"/>
      <c r="AJ14" s="5"/>
      <c r="AK14" s="5">
        <v>1</v>
      </c>
      <c r="AL14" s="5"/>
      <c r="AM14" s="11">
        <v>1</v>
      </c>
      <c r="AN14" s="11"/>
      <c r="AO14" s="11"/>
      <c r="AP14" s="11">
        <v>1</v>
      </c>
      <c r="AQ14" s="11"/>
      <c r="AR14" s="11"/>
      <c r="AS14" s="11"/>
      <c r="AT14" s="11">
        <v>1</v>
      </c>
      <c r="AU14" s="11"/>
      <c r="AV14" s="11"/>
      <c r="AW14" s="11">
        <v>1</v>
      </c>
      <c r="AX14" s="11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15"/>
      <c r="BL14" s="15">
        <v>1</v>
      </c>
      <c r="BM14" s="15"/>
      <c r="BN14" s="15">
        <v>1</v>
      </c>
      <c r="BO14" s="15"/>
      <c r="BP14" s="15"/>
      <c r="BQ14" s="15">
        <v>1</v>
      </c>
      <c r="BR14" s="15"/>
      <c r="BS14" s="15"/>
      <c r="BT14" s="11">
        <v>1</v>
      </c>
      <c r="BU14" s="11"/>
      <c r="BV14" s="11"/>
      <c r="BW14" s="11">
        <v>1</v>
      </c>
      <c r="BX14" s="11"/>
      <c r="BY14" s="11"/>
      <c r="BZ14" s="11"/>
      <c r="CA14" s="11"/>
      <c r="CB14" s="11">
        <v>1</v>
      </c>
      <c r="CC14" s="11"/>
      <c r="CD14" s="11">
        <v>1</v>
      </c>
      <c r="CE14" s="11"/>
      <c r="CF14" s="5"/>
      <c r="CG14" s="5">
        <v>1</v>
      </c>
      <c r="CH14" s="5"/>
      <c r="CI14" s="11">
        <v>1</v>
      </c>
      <c r="CJ14" s="11"/>
      <c r="CK14" s="11"/>
      <c r="CL14" s="11">
        <v>1</v>
      </c>
      <c r="CM14" s="11"/>
      <c r="CN14" s="11"/>
      <c r="CO14" s="11">
        <v>1</v>
      </c>
      <c r="CP14" s="11"/>
      <c r="CQ14" s="11"/>
      <c r="CR14" s="11">
        <v>1</v>
      </c>
      <c r="CS14" s="11"/>
      <c r="CT14" s="11"/>
      <c r="CU14" s="11"/>
      <c r="CV14" s="11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1">
        <v>1</v>
      </c>
      <c r="DE14" s="11"/>
      <c r="DF14" s="11"/>
      <c r="DG14" s="11"/>
      <c r="DH14" s="11"/>
      <c r="DI14" s="11">
        <v>1</v>
      </c>
      <c r="DJ14" s="11"/>
      <c r="DK14" s="11">
        <v>1</v>
      </c>
      <c r="DL14" s="11"/>
      <c r="DM14" s="11">
        <v>1</v>
      </c>
      <c r="DN14" s="11"/>
      <c r="DO14" s="11"/>
      <c r="DP14" s="11">
        <v>1</v>
      </c>
      <c r="DQ14" s="11"/>
      <c r="DR14" s="11"/>
      <c r="DS14" s="11"/>
      <c r="DT14" s="11">
        <v>1</v>
      </c>
      <c r="DU14" s="11"/>
      <c r="DV14" s="11"/>
      <c r="DW14" s="11">
        <v>1</v>
      </c>
      <c r="DX14" s="11"/>
      <c r="DY14" s="5">
        <v>1</v>
      </c>
      <c r="DZ14" s="5"/>
      <c r="EA14" s="5"/>
      <c r="EB14" s="11">
        <v>1</v>
      </c>
      <c r="EC14" s="11"/>
      <c r="ED14" s="11"/>
      <c r="EE14" s="11">
        <v>1</v>
      </c>
      <c r="EF14" s="11"/>
      <c r="EG14" s="11"/>
      <c r="EH14" s="11"/>
      <c r="EI14" s="11">
        <v>1</v>
      </c>
      <c r="EJ14" s="11"/>
      <c r="EK14" s="11">
        <v>1</v>
      </c>
      <c r="EL14" s="11"/>
      <c r="EM14" s="15"/>
      <c r="EN14" s="15">
        <v>1</v>
      </c>
      <c r="EO14" s="15"/>
      <c r="EP14" s="15"/>
      <c r="EQ14" s="15">
        <v>1</v>
      </c>
      <c r="ER14" s="15"/>
      <c r="ES14" s="15"/>
      <c r="ET14" s="15"/>
      <c r="EU14" s="15">
        <v>1</v>
      </c>
      <c r="EV14" s="15"/>
      <c r="EW14" s="15">
        <v>1</v>
      </c>
      <c r="EX14" s="15"/>
      <c r="EY14" s="15"/>
      <c r="EZ14" s="11">
        <v>1</v>
      </c>
      <c r="FA14" s="11"/>
      <c r="FB14" s="11"/>
      <c r="FC14" s="11">
        <v>1</v>
      </c>
      <c r="FD14" s="11"/>
      <c r="FE14" s="11"/>
      <c r="FF14" s="11"/>
      <c r="FG14" s="11">
        <v>1</v>
      </c>
      <c r="FH14" s="11"/>
      <c r="FI14" s="11"/>
      <c r="FJ14" s="11">
        <v>1</v>
      </c>
      <c r="FK14" s="11"/>
      <c r="FL14" s="11">
        <v>1</v>
      </c>
      <c r="FM14" s="11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15"/>
      <c r="FX14" s="15">
        <v>1</v>
      </c>
      <c r="FY14" s="15"/>
      <c r="FZ14" s="15"/>
      <c r="GA14" s="11">
        <v>1</v>
      </c>
      <c r="GB14" s="11"/>
      <c r="GC14" s="11"/>
      <c r="GD14" s="11">
        <v>1</v>
      </c>
      <c r="GE14" s="11"/>
      <c r="GF14" s="11"/>
      <c r="GG14" s="11"/>
      <c r="GH14" s="11">
        <v>1</v>
      </c>
      <c r="GI14" s="11"/>
      <c r="GJ14" s="11">
        <v>1</v>
      </c>
      <c r="GK14" s="11"/>
      <c r="GL14" s="11"/>
      <c r="GM14" s="11">
        <v>1</v>
      </c>
      <c r="GN14" s="11"/>
      <c r="GO14" s="11"/>
      <c r="GP14" s="11">
        <v>1</v>
      </c>
      <c r="GQ14" s="11"/>
      <c r="GR14" s="11"/>
    </row>
    <row r="15" spans="1:235" ht="15.75" x14ac:dyDescent="0.25">
      <c r="A15" s="2">
        <v>2</v>
      </c>
      <c r="B15" s="50" t="s">
        <v>432</v>
      </c>
      <c r="C15" s="1">
        <v>1</v>
      </c>
      <c r="D15" s="1"/>
      <c r="E15" s="1"/>
      <c r="F15" s="1"/>
      <c r="G15" s="1"/>
      <c r="H15" s="1">
        <v>1</v>
      </c>
      <c r="I15" s="1"/>
      <c r="J15" s="1">
        <v>1</v>
      </c>
      <c r="K15" s="1"/>
      <c r="L15" s="51"/>
      <c r="M15" s="51">
        <v>1</v>
      </c>
      <c r="N15" s="5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/>
      <c r="AF15" s="1">
        <v>1</v>
      </c>
      <c r="AG15" s="1"/>
      <c r="AH15" s="1">
        <v>1</v>
      </c>
      <c r="AI15" s="1"/>
      <c r="AJ15" s="51"/>
      <c r="AK15" s="51">
        <v>1</v>
      </c>
      <c r="AL15" s="5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1">
        <v>1</v>
      </c>
      <c r="BU15" s="1"/>
      <c r="BV15" s="1"/>
      <c r="BW15" s="1">
        <v>1</v>
      </c>
      <c r="BX15" s="1"/>
      <c r="BY15" s="1"/>
      <c r="BZ15" s="1"/>
      <c r="CA15" s="1"/>
      <c r="CB15" s="1">
        <v>1</v>
      </c>
      <c r="CC15" s="1"/>
      <c r="CD15" s="1">
        <v>1</v>
      </c>
      <c r="CE15" s="1"/>
      <c r="CF15" s="51"/>
      <c r="CG15" s="51">
        <v>1</v>
      </c>
      <c r="CH15" s="5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>
        <v>1</v>
      </c>
      <c r="DE15" s="1"/>
      <c r="DF15" s="1"/>
      <c r="DG15" s="1"/>
      <c r="DH15" s="1"/>
      <c r="DI15" s="1">
        <v>1</v>
      </c>
      <c r="DJ15" s="1"/>
      <c r="DK15" s="1">
        <v>1</v>
      </c>
      <c r="DL15" s="1"/>
      <c r="DM15" s="1">
        <v>1</v>
      </c>
      <c r="DN15" s="1"/>
      <c r="DO15" s="1"/>
      <c r="DP15" s="1">
        <v>1</v>
      </c>
      <c r="DQ15" s="1"/>
      <c r="DR15" s="1"/>
      <c r="DS15" s="1"/>
      <c r="DT15" s="1">
        <v>1</v>
      </c>
      <c r="DU15" s="1"/>
      <c r="DV15" s="1"/>
      <c r="DW15" s="1">
        <v>1</v>
      </c>
      <c r="DX15" s="1"/>
      <c r="DY15" s="51">
        <v>1</v>
      </c>
      <c r="DZ15" s="51"/>
      <c r="EA15" s="51"/>
      <c r="EB15" s="1">
        <v>1</v>
      </c>
      <c r="EC15" s="1"/>
      <c r="ED15" s="1"/>
      <c r="EE15" s="1">
        <v>1</v>
      </c>
      <c r="EF15" s="1"/>
      <c r="EG15" s="1"/>
      <c r="EH15" s="1"/>
      <c r="EI15" s="1">
        <v>1</v>
      </c>
      <c r="EJ15" s="1"/>
      <c r="EK15" s="1">
        <v>1</v>
      </c>
      <c r="EL15" s="1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/>
      <c r="FJ15" s="1">
        <v>1</v>
      </c>
      <c r="FK15" s="1"/>
      <c r="FL15" s="1">
        <v>1</v>
      </c>
      <c r="FM15" s="1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1">
        <v>1</v>
      </c>
      <c r="GB15" s="1"/>
      <c r="GC15" s="1"/>
      <c r="GD15" s="1">
        <v>1</v>
      </c>
      <c r="GE15" s="1"/>
      <c r="GF15" s="1"/>
      <c r="GG15" s="1"/>
      <c r="GH15" s="1">
        <v>1</v>
      </c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</row>
    <row r="16" spans="1:235" ht="15.75" x14ac:dyDescent="0.25">
      <c r="A16" s="2">
        <v>3</v>
      </c>
      <c r="B16" s="50" t="s">
        <v>433</v>
      </c>
      <c r="C16" s="1">
        <v>1</v>
      </c>
      <c r="D16" s="1"/>
      <c r="E16" s="1"/>
      <c r="F16" s="1"/>
      <c r="G16" s="1"/>
      <c r="H16" s="1">
        <v>1</v>
      </c>
      <c r="I16" s="1"/>
      <c r="J16" s="1"/>
      <c r="K16" s="1">
        <v>1</v>
      </c>
      <c r="L16" s="51"/>
      <c r="M16" s="51">
        <v>1</v>
      </c>
      <c r="N16" s="5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/>
      <c r="AF16" s="1">
        <v>1</v>
      </c>
      <c r="AG16" s="1"/>
      <c r="AH16" s="1"/>
      <c r="AI16" s="1">
        <v>1</v>
      </c>
      <c r="AJ16" s="51"/>
      <c r="AK16" s="51">
        <v>1</v>
      </c>
      <c r="AL16" s="5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1">
        <v>1</v>
      </c>
      <c r="BU16" s="1"/>
      <c r="BV16" s="1"/>
      <c r="BW16" s="1">
        <v>1</v>
      </c>
      <c r="BX16" s="1"/>
      <c r="BY16" s="1"/>
      <c r="BZ16" s="1"/>
      <c r="CA16" s="1"/>
      <c r="CB16" s="1">
        <v>1</v>
      </c>
      <c r="CC16" s="1"/>
      <c r="CD16" s="1"/>
      <c r="CE16" s="1">
        <v>1</v>
      </c>
      <c r="CF16" s="51"/>
      <c r="CG16" s="51">
        <v>1</v>
      </c>
      <c r="CH16" s="5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/>
      <c r="CV16" s="1">
        <v>1</v>
      </c>
      <c r="CW16" s="1"/>
      <c r="CX16" s="1"/>
      <c r="CY16" s="1">
        <v>1</v>
      </c>
      <c r="CZ16" s="1"/>
      <c r="DA16" s="1">
        <v>1</v>
      </c>
      <c r="DB16" s="1"/>
      <c r="DC16" s="1"/>
      <c r="DD16" s="1">
        <v>1</v>
      </c>
      <c r="DE16" s="1"/>
      <c r="DF16" s="1"/>
      <c r="DG16" s="1"/>
      <c r="DH16" s="1"/>
      <c r="DI16" s="1">
        <v>1</v>
      </c>
      <c r="DJ16" s="1"/>
      <c r="DK16" s="1"/>
      <c r="DL16" s="1">
        <v>1</v>
      </c>
      <c r="DM16" s="1">
        <v>1</v>
      </c>
      <c r="DN16" s="1"/>
      <c r="DO16" s="1"/>
      <c r="DP16" s="1">
        <v>1</v>
      </c>
      <c r="DQ16" s="1"/>
      <c r="DR16" s="1"/>
      <c r="DS16" s="1"/>
      <c r="DT16" s="1">
        <v>1</v>
      </c>
      <c r="DU16" s="1"/>
      <c r="DV16" s="1"/>
      <c r="DW16" s="1">
        <v>1</v>
      </c>
      <c r="DX16" s="1"/>
      <c r="DY16" s="51">
        <v>1</v>
      </c>
      <c r="DZ16" s="51"/>
      <c r="EA16" s="51"/>
      <c r="EB16" s="1">
        <v>1</v>
      </c>
      <c r="EC16" s="1"/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1">
        <v>1</v>
      </c>
      <c r="FA16" s="1"/>
      <c r="FB16" s="1"/>
      <c r="FC16" s="1">
        <v>1</v>
      </c>
      <c r="FD16" s="1"/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</row>
    <row r="17" spans="1:200" ht="15.75" x14ac:dyDescent="0.25">
      <c r="A17" s="2">
        <v>4</v>
      </c>
      <c r="B17" s="50" t="s">
        <v>442</v>
      </c>
      <c r="C17" s="1">
        <v>1</v>
      </c>
      <c r="D17" s="1"/>
      <c r="E17" s="1"/>
      <c r="F17" s="1"/>
      <c r="G17" s="1">
        <v>1</v>
      </c>
      <c r="H17" s="1"/>
      <c r="I17" s="1"/>
      <c r="J17" s="1"/>
      <c r="K17" s="1">
        <v>1</v>
      </c>
      <c r="L17" s="51"/>
      <c r="M17" s="51">
        <v>1</v>
      </c>
      <c r="N17" s="5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/>
      <c r="AI17" s="1">
        <v>1</v>
      </c>
      <c r="AJ17" s="51"/>
      <c r="AK17" s="51">
        <v>1</v>
      </c>
      <c r="AL17" s="5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/>
      <c r="AW17" s="1">
        <v>1</v>
      </c>
      <c r="AX17" s="1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/>
      <c r="CE17" s="1">
        <v>1</v>
      </c>
      <c r="CF17" s="51"/>
      <c r="CG17" s="51">
        <v>1</v>
      </c>
      <c r="CH17" s="5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/>
      <c r="CV17" s="1">
        <v>1</v>
      </c>
      <c r="CW17" s="1"/>
      <c r="CX17" s="1"/>
      <c r="CY17" s="1">
        <v>1</v>
      </c>
      <c r="CZ17" s="1"/>
      <c r="DA17" s="1">
        <v>1</v>
      </c>
      <c r="DB17" s="1"/>
      <c r="DC17" s="1"/>
      <c r="DD17" s="1">
        <v>1</v>
      </c>
      <c r="DE17" s="1"/>
      <c r="DF17" s="1"/>
      <c r="DG17" s="1"/>
      <c r="DH17" s="1">
        <v>1</v>
      </c>
      <c r="DI17" s="1"/>
      <c r="DJ17" s="1"/>
      <c r="DK17" s="1"/>
      <c r="DL17" s="1">
        <v>1</v>
      </c>
      <c r="DM17" s="1">
        <v>1</v>
      </c>
      <c r="DN17" s="1"/>
      <c r="DO17" s="1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51">
        <v>1</v>
      </c>
      <c r="DZ17" s="51"/>
      <c r="EA17" s="5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1">
        <v>1</v>
      </c>
      <c r="FA17" s="1"/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1">
        <v>1</v>
      </c>
      <c r="GB17" s="1"/>
      <c r="GC17" s="1"/>
      <c r="GD17" s="1"/>
      <c r="GE17" s="1">
        <v>1</v>
      </c>
      <c r="GF17" s="1"/>
      <c r="GG17" s="1">
        <v>1</v>
      </c>
      <c r="GH17" s="1"/>
      <c r="GI17" s="1"/>
      <c r="GJ17" s="1">
        <v>1</v>
      </c>
      <c r="GK17" s="1"/>
      <c r="GL17" s="1"/>
      <c r="GM17" s="1"/>
      <c r="GN17" s="1">
        <v>1</v>
      </c>
      <c r="GO17" s="1"/>
      <c r="GP17" s="1">
        <v>1</v>
      </c>
      <c r="GQ17" s="1"/>
      <c r="GR17" s="1"/>
    </row>
    <row r="18" spans="1:200" ht="15.75" x14ac:dyDescent="0.25">
      <c r="A18" s="2">
        <v>5</v>
      </c>
      <c r="B18" s="50" t="s">
        <v>425</v>
      </c>
      <c r="C18" s="1">
        <v>1</v>
      </c>
      <c r="D18" s="1"/>
      <c r="E18" s="1"/>
      <c r="F18" s="1"/>
      <c r="G18" s="1">
        <v>1</v>
      </c>
      <c r="H18" s="1"/>
      <c r="I18" s="1"/>
      <c r="J18" s="1"/>
      <c r="K18" s="1">
        <v>1</v>
      </c>
      <c r="L18" s="51"/>
      <c r="M18" s="51">
        <v>1</v>
      </c>
      <c r="N18" s="5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/>
      <c r="AI18" s="1">
        <v>1</v>
      </c>
      <c r="AJ18" s="51"/>
      <c r="AK18" s="51">
        <v>1</v>
      </c>
      <c r="AL18" s="5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/>
      <c r="CD18" s="1"/>
      <c r="CE18" s="1">
        <v>1</v>
      </c>
      <c r="CF18" s="51"/>
      <c r="CG18" s="51">
        <v>1</v>
      </c>
      <c r="CH18" s="5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/>
      <c r="CV18" s="1">
        <v>1</v>
      </c>
      <c r="CW18" s="1"/>
      <c r="CX18" s="1"/>
      <c r="CY18" s="1">
        <v>1</v>
      </c>
      <c r="CZ18" s="1"/>
      <c r="DA18" s="1">
        <v>1</v>
      </c>
      <c r="DB18" s="1"/>
      <c r="DC18" s="1"/>
      <c r="DD18" s="1">
        <v>1</v>
      </c>
      <c r="DE18" s="1"/>
      <c r="DF18" s="1"/>
      <c r="DG18" s="1"/>
      <c r="DH18" s="1">
        <v>1</v>
      </c>
      <c r="DI18" s="1"/>
      <c r="DJ18" s="1"/>
      <c r="DK18" s="1"/>
      <c r="DL18" s="1">
        <v>1</v>
      </c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51">
        <v>1</v>
      </c>
      <c r="DZ18" s="51"/>
      <c r="EA18" s="51"/>
      <c r="EB18" s="1"/>
      <c r="EC18" s="1">
        <v>1</v>
      </c>
      <c r="ED18" s="1"/>
      <c r="EE18" s="1"/>
      <c r="EF18" s="1">
        <v>1</v>
      </c>
      <c r="EG18" s="1"/>
      <c r="EH18" s="1">
        <v>1</v>
      </c>
      <c r="EI18" s="1"/>
      <c r="EJ18" s="1"/>
      <c r="EK18" s="1"/>
      <c r="EL18" s="1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1">
        <v>1</v>
      </c>
      <c r="FA18" s="1"/>
      <c r="FB18" s="1"/>
      <c r="FC18" s="1"/>
      <c r="FD18" s="1">
        <v>1</v>
      </c>
      <c r="FE18" s="1"/>
      <c r="FF18" s="1"/>
      <c r="FG18" s="1">
        <v>1</v>
      </c>
      <c r="FH18" s="1"/>
      <c r="FI18" s="1">
        <v>1</v>
      </c>
      <c r="FJ18" s="1"/>
      <c r="FK18" s="1"/>
      <c r="FL18" s="1"/>
      <c r="FM18" s="1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1">
        <v>1</v>
      </c>
      <c r="GB18" s="1"/>
      <c r="GC18" s="1"/>
      <c r="GD18" s="1"/>
      <c r="GE18" s="1">
        <v>1</v>
      </c>
      <c r="GF18" s="1"/>
      <c r="GG18" s="1">
        <v>1</v>
      </c>
      <c r="GH18" s="1"/>
      <c r="GI18" s="1"/>
      <c r="GJ18" s="1">
        <v>1</v>
      </c>
      <c r="GK18" s="1"/>
      <c r="GL18" s="1"/>
      <c r="GM18" s="1"/>
      <c r="GN18" s="1">
        <v>1</v>
      </c>
      <c r="GO18" s="1"/>
      <c r="GP18" s="1">
        <v>1</v>
      </c>
      <c r="GQ18" s="1"/>
      <c r="GR18" s="1"/>
    </row>
    <row r="19" spans="1:200" ht="15.75" x14ac:dyDescent="0.25">
      <c r="A19" s="2">
        <v>6</v>
      </c>
      <c r="B19" s="50" t="s">
        <v>426</v>
      </c>
      <c r="C19" s="1"/>
      <c r="D19" s="1">
        <v>1</v>
      </c>
      <c r="E19" s="1"/>
      <c r="F19" s="1"/>
      <c r="G19" s="1">
        <v>1</v>
      </c>
      <c r="H19" s="1"/>
      <c r="I19" s="1"/>
      <c r="J19" s="1"/>
      <c r="K19" s="1">
        <v>1</v>
      </c>
      <c r="L19" s="51"/>
      <c r="M19" s="51">
        <v>1</v>
      </c>
      <c r="N19" s="5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/>
      <c r="AI19" s="1">
        <v>1</v>
      </c>
      <c r="AJ19" s="51"/>
      <c r="AK19" s="51">
        <v>1</v>
      </c>
      <c r="AL19" s="5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/>
      <c r="CE19" s="1">
        <v>1</v>
      </c>
      <c r="CF19" s="51"/>
      <c r="CG19" s="51">
        <v>1</v>
      </c>
      <c r="CH19" s="5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/>
      <c r="DL19" s="1">
        <v>1</v>
      </c>
      <c r="DM19" s="1"/>
      <c r="DN19" s="1">
        <v>1</v>
      </c>
      <c r="DO19" s="1"/>
      <c r="DP19" s="1"/>
      <c r="DQ19" s="1">
        <v>1</v>
      </c>
      <c r="DR19" s="1"/>
      <c r="DS19" s="1">
        <v>1</v>
      </c>
      <c r="DT19" s="1"/>
      <c r="DU19" s="1"/>
      <c r="DV19" s="1">
        <v>1</v>
      </c>
      <c r="DW19" s="1"/>
      <c r="DX19" s="1"/>
      <c r="DY19" s="51"/>
      <c r="DZ19" s="51">
        <v>1</v>
      </c>
      <c r="EA19" s="51"/>
      <c r="EB19" s="1"/>
      <c r="EC19" s="1">
        <v>1</v>
      </c>
      <c r="ED19" s="1"/>
      <c r="EE19" s="1"/>
      <c r="EF19" s="1">
        <v>1</v>
      </c>
      <c r="EG19" s="1"/>
      <c r="EH19" s="1">
        <v>1</v>
      </c>
      <c r="EI19" s="1"/>
      <c r="EJ19" s="1"/>
      <c r="EK19" s="1"/>
      <c r="EL19" s="1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>
        <v>1</v>
      </c>
      <c r="FJ19" s="1"/>
      <c r="FK19" s="1"/>
      <c r="FL19" s="1"/>
      <c r="FM19" s="1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>
        <v>1</v>
      </c>
      <c r="GK19" s="1"/>
      <c r="GL19" s="1"/>
      <c r="GM19" s="1"/>
      <c r="GN19" s="1">
        <v>1</v>
      </c>
      <c r="GO19" s="1"/>
      <c r="GP19" s="1">
        <v>1</v>
      </c>
      <c r="GQ19" s="1"/>
      <c r="GR19" s="1"/>
    </row>
    <row r="20" spans="1:200" ht="15.75" x14ac:dyDescent="0.25">
      <c r="A20" s="2">
        <v>7</v>
      </c>
      <c r="B20" s="50" t="s">
        <v>434</v>
      </c>
      <c r="C20" s="1"/>
      <c r="D20" s="1"/>
      <c r="E20" s="1">
        <v>1</v>
      </c>
      <c r="F20" s="1"/>
      <c r="G20" s="1">
        <v>1</v>
      </c>
      <c r="H20" s="1"/>
      <c r="I20" s="1"/>
      <c r="J20" s="1"/>
      <c r="K20" s="1">
        <v>1</v>
      </c>
      <c r="L20" s="51"/>
      <c r="M20" s="51">
        <v>1</v>
      </c>
      <c r="N20" s="51"/>
      <c r="O20" s="1"/>
      <c r="P20" s="1"/>
      <c r="Q20" s="1">
        <v>1</v>
      </c>
      <c r="R20" s="1"/>
      <c r="S20" s="1"/>
      <c r="T20" s="1">
        <v>1</v>
      </c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/>
      <c r="AI20" s="1">
        <v>1</v>
      </c>
      <c r="AJ20" s="51"/>
      <c r="AK20" s="51">
        <v>1</v>
      </c>
      <c r="AL20" s="51"/>
      <c r="AM20" s="1"/>
      <c r="AN20" s="1">
        <v>1</v>
      </c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1">
        <v>1</v>
      </c>
      <c r="BU20" s="1"/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1">
        <v>1</v>
      </c>
      <c r="CF20" s="51"/>
      <c r="CG20" s="51">
        <v>1</v>
      </c>
      <c r="CH20" s="51"/>
      <c r="CI20" s="1"/>
      <c r="CJ20" s="1"/>
      <c r="CK20" s="1">
        <v>1</v>
      </c>
      <c r="CL20" s="1"/>
      <c r="CM20" s="1"/>
      <c r="CN20" s="1">
        <v>1</v>
      </c>
      <c r="CO20" s="1"/>
      <c r="CP20" s="1">
        <v>1</v>
      </c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/>
      <c r="DL20" s="1">
        <v>1</v>
      </c>
      <c r="DM20" s="1"/>
      <c r="DN20" s="1">
        <v>1</v>
      </c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51"/>
      <c r="DZ20" s="51">
        <v>1</v>
      </c>
      <c r="EA20" s="51"/>
      <c r="EB20" s="1"/>
      <c r="EC20" s="1">
        <v>1</v>
      </c>
      <c r="ED20" s="1"/>
      <c r="EE20" s="1"/>
      <c r="EF20" s="1">
        <v>1</v>
      </c>
      <c r="EG20" s="1"/>
      <c r="EH20" s="1">
        <v>1</v>
      </c>
      <c r="EI20" s="1"/>
      <c r="EJ20" s="1"/>
      <c r="EK20" s="1">
        <v>1</v>
      </c>
      <c r="EL20" s="1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1">
        <v>1</v>
      </c>
      <c r="FA20" s="1"/>
      <c r="FB20" s="1"/>
      <c r="FC20" s="1"/>
      <c r="FD20" s="1">
        <v>1</v>
      </c>
      <c r="FE20" s="1"/>
      <c r="FF20" s="1"/>
      <c r="FG20" s="1">
        <v>1</v>
      </c>
      <c r="FH20" s="1"/>
      <c r="FI20" s="1">
        <v>1</v>
      </c>
      <c r="FJ20" s="1"/>
      <c r="FK20" s="1"/>
      <c r="FL20" s="1">
        <v>1</v>
      </c>
      <c r="FM20" s="1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1"/>
      <c r="GB20" s="1">
        <v>1</v>
      </c>
      <c r="GC20" s="1"/>
      <c r="GD20" s="1"/>
      <c r="GE20" s="1">
        <v>1</v>
      </c>
      <c r="GF20" s="1"/>
      <c r="GG20" s="1">
        <v>1</v>
      </c>
      <c r="GH20" s="1"/>
      <c r="GI20" s="1"/>
      <c r="GJ20" s="1">
        <v>1</v>
      </c>
      <c r="GK20" s="1"/>
      <c r="GL20" s="1"/>
      <c r="GM20" s="1"/>
      <c r="GN20" s="1">
        <v>1</v>
      </c>
      <c r="GO20" s="1"/>
      <c r="GP20" s="1">
        <v>1</v>
      </c>
      <c r="GQ20" s="1"/>
      <c r="GR20" s="1"/>
    </row>
    <row r="21" spans="1:200" x14ac:dyDescent="0.25">
      <c r="A21" s="3">
        <v>8</v>
      </c>
      <c r="B21" s="50" t="s">
        <v>435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52"/>
      <c r="M21" s="52">
        <v>1</v>
      </c>
      <c r="N21" s="52"/>
      <c r="O21" s="4"/>
      <c r="P21" s="4"/>
      <c r="Q21" s="4">
        <v>1</v>
      </c>
      <c r="R21" s="4"/>
      <c r="S21" s="4"/>
      <c r="T21" s="4">
        <v>1</v>
      </c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52"/>
      <c r="AK21" s="52">
        <v>1</v>
      </c>
      <c r="AL21" s="52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52"/>
      <c r="CG21" s="52">
        <v>1</v>
      </c>
      <c r="CH21" s="52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52"/>
      <c r="DZ21" s="52">
        <v>1</v>
      </c>
      <c r="EA21" s="52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50" t="s">
        <v>444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52"/>
      <c r="M22" s="52">
        <v>1</v>
      </c>
      <c r="N22" s="52"/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52"/>
      <c r="AK22" s="52">
        <v>1</v>
      </c>
      <c r="AL22" s="52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52"/>
      <c r="CG22" s="52">
        <v>1</v>
      </c>
      <c r="CH22" s="52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52"/>
      <c r="DZ22" s="52">
        <v>1</v>
      </c>
      <c r="EA22" s="52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50" t="s">
        <v>436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52"/>
      <c r="M23" s="52">
        <v>1</v>
      </c>
      <c r="N23" s="52"/>
      <c r="O23" s="4"/>
      <c r="P23" s="4"/>
      <c r="Q23" s="4">
        <v>1</v>
      </c>
      <c r="R23" s="4"/>
      <c r="S23" s="4"/>
      <c r="T23" s="4">
        <v>1</v>
      </c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52"/>
      <c r="AK23" s="52">
        <v>1</v>
      </c>
      <c r="AL23" s="52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52"/>
      <c r="CG23" s="52">
        <v>1</v>
      </c>
      <c r="CH23" s="52"/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52">
        <v>1</v>
      </c>
      <c r="DZ23" s="52"/>
      <c r="EA23" s="52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50" t="s">
        <v>445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52"/>
      <c r="M24" s="52">
        <v>1</v>
      </c>
      <c r="N24" s="52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52"/>
      <c r="AK24" s="52">
        <v>1</v>
      </c>
      <c r="AL24" s="52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52"/>
      <c r="CG24" s="52">
        <v>1</v>
      </c>
      <c r="CH24" s="52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52">
        <v>1</v>
      </c>
      <c r="DZ24" s="52"/>
      <c r="EA24" s="52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x14ac:dyDescent="0.25">
      <c r="A25" s="3">
        <v>12</v>
      </c>
      <c r="B25" s="50" t="s">
        <v>446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52"/>
      <c r="M25" s="52">
        <v>1</v>
      </c>
      <c r="N25" s="52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52"/>
      <c r="AK25" s="52">
        <v>1</v>
      </c>
      <c r="AL25" s="52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52"/>
      <c r="CG25" s="52">
        <v>1</v>
      </c>
      <c r="CH25" s="52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52">
        <v>1</v>
      </c>
      <c r="DZ25" s="52"/>
      <c r="EA25" s="52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50" t="s">
        <v>427</v>
      </c>
      <c r="C26" s="4"/>
      <c r="D26" s="4">
        <v>1</v>
      </c>
      <c r="E26" s="4"/>
      <c r="F26" s="4"/>
      <c r="G26" s="4"/>
      <c r="H26" s="4">
        <v>1</v>
      </c>
      <c r="I26" s="4"/>
      <c r="J26" s="4">
        <v>1</v>
      </c>
      <c r="K26" s="4"/>
      <c r="L26" s="52"/>
      <c r="M26" s="52">
        <v>1</v>
      </c>
      <c r="N26" s="52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2"/>
      <c r="AK26" s="52">
        <v>1</v>
      </c>
      <c r="AL26" s="52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52"/>
      <c r="CG26" s="52">
        <v>1</v>
      </c>
      <c r="CH26" s="52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52">
        <v>1</v>
      </c>
      <c r="DZ26" s="52"/>
      <c r="EA26" s="52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25">
      <c r="A27" s="3">
        <v>14</v>
      </c>
      <c r="B27" s="50" t="s">
        <v>428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52"/>
      <c r="M27" s="52">
        <v>1</v>
      </c>
      <c r="N27" s="52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4"/>
      <c r="AJ27" s="52"/>
      <c r="AK27" s="52">
        <v>1</v>
      </c>
      <c r="AL27" s="52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52"/>
      <c r="CG27" s="52">
        <v>1</v>
      </c>
      <c r="CH27" s="52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52">
        <v>1</v>
      </c>
      <c r="DZ27" s="52"/>
      <c r="EA27" s="52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/>
      <c r="GQ27" s="4">
        <v>1</v>
      </c>
      <c r="GR27" s="4"/>
    </row>
    <row r="28" spans="1:200" x14ac:dyDescent="0.25">
      <c r="A28" s="3">
        <v>15</v>
      </c>
      <c r="B28" s="50" t="s">
        <v>437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52"/>
      <c r="M28" s="52">
        <v>1</v>
      </c>
      <c r="N28" s="52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52"/>
      <c r="AK28" s="52">
        <v>1</v>
      </c>
      <c r="AL28" s="52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52"/>
      <c r="CG28" s="52">
        <v>1</v>
      </c>
      <c r="CH28" s="52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52">
        <v>1</v>
      </c>
      <c r="DZ28" s="52"/>
      <c r="EA28" s="52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</row>
    <row r="29" spans="1:200" x14ac:dyDescent="0.25">
      <c r="A29" s="3">
        <v>16</v>
      </c>
      <c r="B29" s="50" t="s">
        <v>429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52"/>
      <c r="M29" s="52">
        <v>1</v>
      </c>
      <c r="N29" s="52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52"/>
      <c r="AK29" s="52">
        <v>1</v>
      </c>
      <c r="AL29" s="52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52"/>
      <c r="CG29" s="52">
        <v>1</v>
      </c>
      <c r="CH29" s="52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52">
        <v>1</v>
      </c>
      <c r="DZ29" s="52"/>
      <c r="EA29" s="52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</row>
    <row r="30" spans="1:200" x14ac:dyDescent="0.25">
      <c r="A30" s="3">
        <v>17</v>
      </c>
      <c r="B30" s="50" t="s">
        <v>438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52"/>
      <c r="M30" s="52">
        <v>1</v>
      </c>
      <c r="N30" s="52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52"/>
      <c r="AK30" s="52">
        <v>1</v>
      </c>
      <c r="AL30" s="52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52"/>
      <c r="CG30" s="52">
        <v>1</v>
      </c>
      <c r="CH30" s="52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52">
        <v>1</v>
      </c>
      <c r="DZ30" s="52"/>
      <c r="EA30" s="52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</row>
    <row r="31" spans="1:200" x14ac:dyDescent="0.25">
      <c r="A31" s="3">
        <v>18</v>
      </c>
      <c r="B31" s="50" t="s">
        <v>439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52"/>
      <c r="M31" s="52">
        <v>1</v>
      </c>
      <c r="N31" s="52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52"/>
      <c r="AK31" s="52">
        <v>1</v>
      </c>
      <c r="AL31" s="52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52"/>
      <c r="CG31" s="52">
        <v>1</v>
      </c>
      <c r="CH31" s="52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52">
        <v>1</v>
      </c>
      <c r="DZ31" s="52"/>
      <c r="EA31" s="52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50" t="s">
        <v>443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52"/>
      <c r="M32" s="52">
        <v>1</v>
      </c>
      <c r="N32" s="52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52"/>
      <c r="AK32" s="52">
        <v>1</v>
      </c>
      <c r="AL32" s="52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52"/>
      <c r="CG32" s="52">
        <v>1</v>
      </c>
      <c r="CH32" s="52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52">
        <v>1</v>
      </c>
      <c r="DZ32" s="52"/>
      <c r="EA32" s="52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</row>
    <row r="33" spans="1:201" x14ac:dyDescent="0.25">
      <c r="A33" s="3">
        <v>20</v>
      </c>
      <c r="B33" s="50" t="s">
        <v>448</v>
      </c>
      <c r="C33" s="4"/>
      <c r="D33" s="4">
        <v>1</v>
      </c>
      <c r="E33" s="4"/>
      <c r="F33" s="4"/>
      <c r="G33" s="4"/>
      <c r="H33" s="4">
        <v>1</v>
      </c>
      <c r="I33" s="4"/>
      <c r="J33" s="4"/>
      <c r="K33" s="4">
        <v>1</v>
      </c>
      <c r="L33" s="52"/>
      <c r="M33" s="52">
        <v>1</v>
      </c>
      <c r="N33" s="52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52"/>
      <c r="AK33" s="52">
        <v>1</v>
      </c>
      <c r="AL33" s="52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52"/>
      <c r="CG33" s="52">
        <v>1</v>
      </c>
      <c r="CH33" s="52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52">
        <v>1</v>
      </c>
      <c r="DZ33" s="52"/>
      <c r="EA33" s="52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</row>
    <row r="34" spans="1:201" x14ac:dyDescent="0.25">
      <c r="A34" s="3">
        <v>21</v>
      </c>
      <c r="B34" s="50" t="s">
        <v>430</v>
      </c>
      <c r="C34" s="4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52"/>
      <c r="M34" s="52">
        <v>1</v>
      </c>
      <c r="N34" s="52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52"/>
      <c r="AK34" s="52">
        <v>1</v>
      </c>
      <c r="AL34" s="52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52"/>
      <c r="CG34" s="52">
        <v>1</v>
      </c>
      <c r="CH34" s="52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52"/>
      <c r="DZ34" s="52">
        <v>1</v>
      </c>
      <c r="EA34" s="52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</row>
    <row r="35" spans="1:201" x14ac:dyDescent="0.25">
      <c r="A35" s="3">
        <v>22</v>
      </c>
      <c r="B35" s="50" t="s">
        <v>440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52"/>
      <c r="M35" s="52">
        <v>1</v>
      </c>
      <c r="N35" s="52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52"/>
      <c r="AK35" s="52">
        <v>1</v>
      </c>
      <c r="AL35" s="52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52"/>
      <c r="CG35" s="52">
        <v>1</v>
      </c>
      <c r="CH35" s="52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52"/>
      <c r="DZ35" s="52">
        <v>1</v>
      </c>
      <c r="EA35" s="52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</row>
    <row r="36" spans="1:201" x14ac:dyDescent="0.25">
      <c r="A36" s="3">
        <v>23</v>
      </c>
      <c r="B36" s="50" t="s">
        <v>447</v>
      </c>
      <c r="C36" s="4"/>
      <c r="D36" s="4">
        <v>1</v>
      </c>
      <c r="E36" s="4"/>
      <c r="F36" s="4"/>
      <c r="G36" s="4"/>
      <c r="H36" s="4">
        <v>1</v>
      </c>
      <c r="I36" s="4"/>
      <c r="J36" s="4"/>
      <c r="K36" s="4">
        <v>1</v>
      </c>
      <c r="L36" s="52"/>
      <c r="M36" s="52">
        <v>1</v>
      </c>
      <c r="N36" s="52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/>
      <c r="AI36" s="4">
        <v>1</v>
      </c>
      <c r="AJ36" s="52"/>
      <c r="AK36" s="52">
        <v>1</v>
      </c>
      <c r="AL36" s="52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52"/>
      <c r="CG36" s="52">
        <v>1</v>
      </c>
      <c r="CH36" s="52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2"/>
      <c r="DZ36" s="52">
        <v>1</v>
      </c>
      <c r="EA36" s="52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01" x14ac:dyDescent="0.25">
      <c r="A37" s="3">
        <v>24</v>
      </c>
      <c r="B37" s="50" t="s">
        <v>441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52"/>
      <c r="M37" s="52">
        <v>1</v>
      </c>
      <c r="N37" s="52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52"/>
      <c r="AK37" s="52">
        <v>1</v>
      </c>
      <c r="AL37" s="52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52"/>
      <c r="CG37" s="52">
        <v>1</v>
      </c>
      <c r="CH37" s="52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52"/>
      <c r="DZ37" s="52">
        <v>1</v>
      </c>
      <c r="EA37" s="52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01" x14ac:dyDescent="0.25">
      <c r="A38" s="76" t="s">
        <v>44</v>
      </c>
      <c r="B38" s="77"/>
      <c r="C38" s="52">
        <f t="shared" ref="C38:K38" si="0">SUM(C14:C37)</f>
        <v>5</v>
      </c>
      <c r="D38" s="52">
        <f t="shared" si="0"/>
        <v>15</v>
      </c>
      <c r="E38" s="52">
        <f t="shared" si="0"/>
        <v>4</v>
      </c>
      <c r="F38" s="52">
        <f t="shared" si="0"/>
        <v>0</v>
      </c>
      <c r="G38" s="52">
        <f t="shared" si="0"/>
        <v>9</v>
      </c>
      <c r="H38" s="52">
        <f t="shared" si="0"/>
        <v>15</v>
      </c>
      <c r="I38" s="52">
        <f t="shared" si="0"/>
        <v>0</v>
      </c>
      <c r="J38" s="52">
        <f t="shared" si="0"/>
        <v>12</v>
      </c>
      <c r="K38" s="52">
        <f t="shared" si="0"/>
        <v>12</v>
      </c>
      <c r="L38" s="52">
        <f t="shared" ref="L38:T38" si="1">SUM(L14:L37)</f>
        <v>0</v>
      </c>
      <c r="M38" s="52">
        <f t="shared" si="1"/>
        <v>24</v>
      </c>
      <c r="N38" s="52">
        <f t="shared" si="1"/>
        <v>0</v>
      </c>
      <c r="O38" s="52">
        <f t="shared" si="1"/>
        <v>5</v>
      </c>
      <c r="P38" s="52">
        <f t="shared" si="1"/>
        <v>15</v>
      </c>
      <c r="Q38" s="52">
        <f t="shared" si="1"/>
        <v>4</v>
      </c>
      <c r="R38" s="52">
        <f t="shared" si="1"/>
        <v>5</v>
      </c>
      <c r="S38" s="52">
        <f t="shared" si="1"/>
        <v>15</v>
      </c>
      <c r="T38" s="52">
        <f t="shared" si="1"/>
        <v>4</v>
      </c>
      <c r="U38" s="3">
        <f t="shared" ref="U38:Z38" si="2">SUM(U14:U37)</f>
        <v>18</v>
      </c>
      <c r="V38" s="3">
        <f t="shared" si="2"/>
        <v>6</v>
      </c>
      <c r="W38" s="3">
        <f t="shared" si="2"/>
        <v>0</v>
      </c>
      <c r="X38" s="3">
        <f t="shared" si="2"/>
        <v>19</v>
      </c>
      <c r="Y38" s="3">
        <f t="shared" si="2"/>
        <v>5</v>
      </c>
      <c r="Z38" s="3">
        <f t="shared" si="2"/>
        <v>0</v>
      </c>
      <c r="AA38" s="52">
        <f t="shared" ref="AA38:AI38" si="3">SUM(AA14:AA37)</f>
        <v>5</v>
      </c>
      <c r="AB38" s="52">
        <f t="shared" si="3"/>
        <v>19</v>
      </c>
      <c r="AC38" s="52">
        <f t="shared" si="3"/>
        <v>0</v>
      </c>
      <c r="AD38" s="52">
        <f t="shared" si="3"/>
        <v>0</v>
      </c>
      <c r="AE38" s="52">
        <f t="shared" si="3"/>
        <v>9</v>
      </c>
      <c r="AF38" s="52">
        <f t="shared" si="3"/>
        <v>15</v>
      </c>
      <c r="AG38" s="52">
        <f t="shared" si="3"/>
        <v>0</v>
      </c>
      <c r="AH38" s="52">
        <f t="shared" si="3"/>
        <v>12</v>
      </c>
      <c r="AI38" s="52">
        <f t="shared" si="3"/>
        <v>12</v>
      </c>
      <c r="AJ38" s="52">
        <f t="shared" ref="AJ38" si="4">SUM(AJ14:AJ37)</f>
        <v>0</v>
      </c>
      <c r="AK38" s="52">
        <f t="shared" ref="AK38" si="5">SUM(AK14:AK37)</f>
        <v>24</v>
      </c>
      <c r="AL38" s="52">
        <f t="shared" ref="AL38" si="6">SUM(AL14:AL37)</f>
        <v>0</v>
      </c>
      <c r="AM38" s="52">
        <f t="shared" ref="AM38" si="7">SUM(AM14:AM37)</f>
        <v>5</v>
      </c>
      <c r="AN38" s="52">
        <f t="shared" ref="AN38" si="8">SUM(AN14:AN37)</f>
        <v>19</v>
      </c>
      <c r="AO38" s="52">
        <f t="shared" ref="AO38" si="9">SUM(AO14:AO37)</f>
        <v>0</v>
      </c>
      <c r="AP38" s="52">
        <f t="shared" ref="AP38" si="10">SUM(AP14:AP37)</f>
        <v>9</v>
      </c>
      <c r="AQ38" s="52">
        <f t="shared" ref="AQ38" si="11">SUM(AQ14:AQ37)</f>
        <v>15</v>
      </c>
      <c r="AR38" s="52">
        <f t="shared" ref="AR38" si="12">SUM(AR14:AR37)</f>
        <v>0</v>
      </c>
      <c r="AS38" s="52">
        <f t="shared" ref="AS38:AX38" si="13">SUM(AS14:AS37)</f>
        <v>18</v>
      </c>
      <c r="AT38" s="52">
        <f t="shared" si="13"/>
        <v>6</v>
      </c>
      <c r="AU38" s="52">
        <f t="shared" si="13"/>
        <v>0</v>
      </c>
      <c r="AV38" s="52">
        <f t="shared" si="13"/>
        <v>19</v>
      </c>
      <c r="AW38" s="52">
        <f t="shared" si="13"/>
        <v>5</v>
      </c>
      <c r="AX38" s="52">
        <f t="shared" si="13"/>
        <v>0</v>
      </c>
      <c r="AY38" s="52">
        <v>8</v>
      </c>
      <c r="AZ38" s="52">
        <v>16</v>
      </c>
      <c r="BA38" s="52">
        <v>0</v>
      </c>
      <c r="BB38" s="52">
        <v>13</v>
      </c>
      <c r="BC38" s="52">
        <v>11</v>
      </c>
      <c r="BD38" s="52">
        <v>0</v>
      </c>
      <c r="BE38" s="52">
        <v>8</v>
      </c>
      <c r="BF38" s="52">
        <v>16</v>
      </c>
      <c r="BG38" s="52">
        <v>0</v>
      </c>
      <c r="BH38" s="52">
        <v>8</v>
      </c>
      <c r="BI38" s="52">
        <v>16</v>
      </c>
      <c r="BJ38" s="52">
        <v>0</v>
      </c>
      <c r="BK38" s="52">
        <v>13</v>
      </c>
      <c r="BL38" s="52">
        <v>11</v>
      </c>
      <c r="BM38" s="52">
        <v>0</v>
      </c>
      <c r="BN38" s="52">
        <v>13</v>
      </c>
      <c r="BO38" s="52">
        <v>11</v>
      </c>
      <c r="BP38" s="52">
        <v>0</v>
      </c>
      <c r="BQ38" s="52">
        <v>20</v>
      </c>
      <c r="BR38" s="52">
        <v>4</v>
      </c>
      <c r="BS38" s="52">
        <v>0</v>
      </c>
      <c r="BT38" s="52">
        <f t="shared" ref="BT38:CE38" si="14">SUM(BT14:BT37)</f>
        <v>9</v>
      </c>
      <c r="BU38" s="52">
        <f t="shared" si="14"/>
        <v>15</v>
      </c>
      <c r="BV38" s="52">
        <f t="shared" si="14"/>
        <v>0</v>
      </c>
      <c r="BW38" s="52">
        <f t="shared" si="14"/>
        <v>5</v>
      </c>
      <c r="BX38" s="52">
        <f t="shared" si="14"/>
        <v>19</v>
      </c>
      <c r="BY38" s="52">
        <f t="shared" si="14"/>
        <v>0</v>
      </c>
      <c r="BZ38" s="52">
        <f t="shared" si="14"/>
        <v>0</v>
      </c>
      <c r="CA38" s="52">
        <f t="shared" si="14"/>
        <v>9</v>
      </c>
      <c r="CB38" s="52">
        <f t="shared" si="14"/>
        <v>15</v>
      </c>
      <c r="CC38" s="52">
        <f t="shared" si="14"/>
        <v>0</v>
      </c>
      <c r="CD38" s="52">
        <f t="shared" si="14"/>
        <v>12</v>
      </c>
      <c r="CE38" s="52">
        <f t="shared" si="14"/>
        <v>12</v>
      </c>
      <c r="CF38" s="52">
        <f t="shared" ref="CF38" si="15">SUM(CF14:CF37)</f>
        <v>0</v>
      </c>
      <c r="CG38" s="52">
        <f t="shared" ref="CG38" si="16">SUM(CG14:CG37)</f>
        <v>24</v>
      </c>
      <c r="CH38" s="52">
        <f t="shared" ref="CH38" si="17">SUM(CH14:CH37)</f>
        <v>0</v>
      </c>
      <c r="CI38" s="52">
        <f t="shared" ref="CI38" si="18">SUM(CI14:CI37)</f>
        <v>5</v>
      </c>
      <c r="CJ38" s="52">
        <f t="shared" ref="CJ38" si="19">SUM(CJ14:CJ37)</f>
        <v>15</v>
      </c>
      <c r="CK38" s="52">
        <f t="shared" ref="CK38" si="20">SUM(CK14:CK37)</f>
        <v>4</v>
      </c>
      <c r="CL38" s="52">
        <f t="shared" ref="CL38" si="21">SUM(CL14:CL37)</f>
        <v>5</v>
      </c>
      <c r="CM38" s="52">
        <f t="shared" ref="CM38" si="22">SUM(CM14:CM37)</f>
        <v>15</v>
      </c>
      <c r="CN38" s="52">
        <f t="shared" ref="CN38" si="23">SUM(CN14:CN37)</f>
        <v>4</v>
      </c>
      <c r="CO38" s="52">
        <f t="shared" ref="CO38" si="24">SUM(CO14:CO37)</f>
        <v>5</v>
      </c>
      <c r="CP38" s="52">
        <f t="shared" ref="CP38" si="25">SUM(CP14:CP37)</f>
        <v>19</v>
      </c>
      <c r="CQ38" s="52">
        <f t="shared" ref="CQ38" si="26">SUM(CQ14:CQ37)</f>
        <v>0</v>
      </c>
      <c r="CR38" s="52">
        <f t="shared" ref="CR38" si="27">SUM(CR14:CR37)</f>
        <v>9</v>
      </c>
      <c r="CS38" s="52">
        <f t="shared" ref="CS38" si="28">SUM(CS14:CS37)</f>
        <v>15</v>
      </c>
      <c r="CT38" s="52">
        <f t="shared" ref="CT38" si="29">SUM(CT14:CT37)</f>
        <v>0</v>
      </c>
      <c r="CU38" s="52">
        <f>SUM(CU14:CU37)</f>
        <v>18</v>
      </c>
      <c r="CV38" s="52">
        <f>SUM(CV14:CV37)</f>
        <v>6</v>
      </c>
      <c r="CW38" s="52">
        <f>SUM(CW14:CW37)</f>
        <v>0</v>
      </c>
      <c r="CX38" s="52">
        <f>SUM(CX14:CX37)</f>
        <v>19</v>
      </c>
      <c r="CY38" s="52">
        <f>SUM(CY14:CY37)</f>
        <v>5</v>
      </c>
      <c r="CZ38" s="52">
        <f t="shared" ref="CZ38" si="30">SUM(CZ14:CZ37)</f>
        <v>0</v>
      </c>
      <c r="DA38" s="52">
        <f t="shared" ref="DA38:DL38" si="31">SUM(DA14:DA37)</f>
        <v>12</v>
      </c>
      <c r="DB38" s="52">
        <f t="shared" si="31"/>
        <v>12</v>
      </c>
      <c r="DC38" s="52">
        <f t="shared" si="31"/>
        <v>0</v>
      </c>
      <c r="DD38" s="52">
        <f t="shared" si="31"/>
        <v>5</v>
      </c>
      <c r="DE38" s="52">
        <f t="shared" si="31"/>
        <v>19</v>
      </c>
      <c r="DF38" s="52">
        <f t="shared" si="31"/>
        <v>0</v>
      </c>
      <c r="DG38" s="52">
        <f t="shared" si="31"/>
        <v>0</v>
      </c>
      <c r="DH38" s="52">
        <f t="shared" si="31"/>
        <v>9</v>
      </c>
      <c r="DI38" s="52">
        <f t="shared" si="31"/>
        <v>15</v>
      </c>
      <c r="DJ38" s="52">
        <f t="shared" si="31"/>
        <v>0</v>
      </c>
      <c r="DK38" s="52">
        <f t="shared" si="31"/>
        <v>12</v>
      </c>
      <c r="DL38" s="52">
        <f t="shared" si="31"/>
        <v>12</v>
      </c>
      <c r="DM38" s="52">
        <f t="shared" ref="DM38" si="32">SUM(DM14:DM37)</f>
        <v>5</v>
      </c>
      <c r="DN38" s="52">
        <f t="shared" ref="DN38" si="33">SUM(DN14:DN37)</f>
        <v>19</v>
      </c>
      <c r="DO38" s="52">
        <f t="shared" ref="DO38" si="34">SUM(DO14:DO37)</f>
        <v>0</v>
      </c>
      <c r="DP38" s="52">
        <f t="shared" ref="DP38" si="35">SUM(DP14:DP37)</f>
        <v>9</v>
      </c>
      <c r="DQ38" s="52">
        <f t="shared" ref="DQ38" si="36">SUM(DQ14:DQ37)</f>
        <v>15</v>
      </c>
      <c r="DR38" s="52">
        <f t="shared" ref="DR38" si="37">SUM(DR14:DR37)</f>
        <v>0</v>
      </c>
      <c r="DS38" s="52">
        <f t="shared" ref="DS38:EB38" si="38">SUM(DS14:DS37)</f>
        <v>18</v>
      </c>
      <c r="DT38" s="52">
        <f t="shared" si="38"/>
        <v>6</v>
      </c>
      <c r="DU38" s="52">
        <f t="shared" si="38"/>
        <v>0</v>
      </c>
      <c r="DV38" s="52">
        <f t="shared" si="38"/>
        <v>19</v>
      </c>
      <c r="DW38" s="52">
        <f t="shared" si="38"/>
        <v>5</v>
      </c>
      <c r="DX38" s="52">
        <f t="shared" si="38"/>
        <v>0</v>
      </c>
      <c r="DY38" s="52">
        <f t="shared" si="38"/>
        <v>16</v>
      </c>
      <c r="DZ38" s="52">
        <f t="shared" si="38"/>
        <v>8</v>
      </c>
      <c r="EA38" s="52">
        <f t="shared" si="38"/>
        <v>0</v>
      </c>
      <c r="EB38" s="52">
        <f t="shared" si="38"/>
        <v>12</v>
      </c>
      <c r="EC38" s="52">
        <f t="shared" ref="EC38" si="39">SUM(EC14:EC37)</f>
        <v>12</v>
      </c>
      <c r="ED38" s="52">
        <f t="shared" ref="ED38:ES38" si="40">SUM(ED14:ED37)</f>
        <v>0</v>
      </c>
      <c r="EE38" s="52">
        <f t="shared" si="40"/>
        <v>12</v>
      </c>
      <c r="EF38" s="52">
        <f t="shared" si="40"/>
        <v>12</v>
      </c>
      <c r="EG38" s="52">
        <f t="shared" si="40"/>
        <v>0</v>
      </c>
      <c r="EH38" s="52">
        <f t="shared" si="40"/>
        <v>14</v>
      </c>
      <c r="EI38" s="52">
        <f t="shared" si="40"/>
        <v>10</v>
      </c>
      <c r="EJ38" s="52">
        <f t="shared" si="40"/>
        <v>0</v>
      </c>
      <c r="EK38" s="52">
        <f t="shared" si="40"/>
        <v>16</v>
      </c>
      <c r="EL38" s="52">
        <f t="shared" si="40"/>
        <v>8</v>
      </c>
      <c r="EM38" s="52">
        <f t="shared" si="40"/>
        <v>0</v>
      </c>
      <c r="EN38" s="52">
        <f t="shared" si="40"/>
        <v>18</v>
      </c>
      <c r="EO38" s="52">
        <f t="shared" si="40"/>
        <v>6</v>
      </c>
      <c r="EP38" s="52">
        <f t="shared" si="40"/>
        <v>0</v>
      </c>
      <c r="EQ38" s="52">
        <f t="shared" si="40"/>
        <v>14</v>
      </c>
      <c r="ER38" s="52">
        <f t="shared" si="40"/>
        <v>10</v>
      </c>
      <c r="ES38" s="52">
        <f t="shared" si="40"/>
        <v>0</v>
      </c>
      <c r="ET38" s="52">
        <v>8</v>
      </c>
      <c r="EU38" s="52">
        <v>16</v>
      </c>
      <c r="EV38" s="52">
        <v>0</v>
      </c>
      <c r="EW38" s="52">
        <v>20</v>
      </c>
      <c r="EX38" s="52">
        <v>4</v>
      </c>
      <c r="EY38" s="52">
        <v>0</v>
      </c>
      <c r="EZ38" s="52">
        <f t="shared" ref="EZ38:FB38" si="41">SUM(EZ14:EZ37)</f>
        <v>9</v>
      </c>
      <c r="FA38" s="52">
        <f t="shared" si="41"/>
        <v>15</v>
      </c>
      <c r="FB38" s="52">
        <f t="shared" si="41"/>
        <v>0</v>
      </c>
      <c r="FC38" s="52">
        <f>SUM(FC14:FC37)</f>
        <v>15</v>
      </c>
      <c r="FD38" s="52">
        <f t="shared" ref="FD38" si="42">SUM(FD14:FD37)</f>
        <v>9</v>
      </c>
      <c r="FE38" s="52">
        <f t="shared" ref="FE38" si="43">SUM(FE14:FE37)</f>
        <v>0</v>
      </c>
      <c r="FF38" s="52">
        <f t="shared" ref="FF38" si="44">SUM(FF14:FF37)</f>
        <v>11</v>
      </c>
      <c r="FG38" s="52">
        <f t="shared" ref="FG38" si="45">SUM(FG14:FG37)</f>
        <v>13</v>
      </c>
      <c r="FH38" s="52">
        <f t="shared" ref="FH38" si="46">SUM(FH14:FH37)</f>
        <v>0</v>
      </c>
      <c r="FI38" s="52">
        <f t="shared" ref="FI38" si="47">SUM(FI14:FI37)</f>
        <v>14</v>
      </c>
      <c r="FJ38" s="52">
        <f t="shared" ref="FJ38" si="48">SUM(FJ14:FJ37)</f>
        <v>10</v>
      </c>
      <c r="FK38" s="52">
        <f t="shared" ref="FK38" si="49">SUM(FK14:FK37)</f>
        <v>0</v>
      </c>
      <c r="FL38" s="52">
        <f t="shared" ref="FL38" si="50">SUM(FL14:FL37)</f>
        <v>16</v>
      </c>
      <c r="FM38" s="52">
        <f t="shared" ref="FM38" si="51">SUM(FM14:FM37)</f>
        <v>8</v>
      </c>
      <c r="FN38" s="52">
        <f t="shared" ref="FN38" si="52">SUM(FN14:FN37)</f>
        <v>0</v>
      </c>
      <c r="FO38" s="52">
        <f t="shared" ref="FO38" si="53">SUM(FO14:FO37)</f>
        <v>18</v>
      </c>
      <c r="FP38" s="52">
        <f t="shared" ref="FP38" si="54">SUM(FP14:FP37)</f>
        <v>6</v>
      </c>
      <c r="FQ38" s="52">
        <f t="shared" ref="FQ38" si="55">SUM(FQ14:FQ37)</f>
        <v>0</v>
      </c>
      <c r="FR38" s="52">
        <f t="shared" ref="FR38" si="56">SUM(FR14:FR37)</f>
        <v>14</v>
      </c>
      <c r="FS38" s="52">
        <f t="shared" ref="FS38" si="57">SUM(FS14:FS37)</f>
        <v>10</v>
      </c>
      <c r="FT38" s="52">
        <f t="shared" ref="FT38" si="58">SUM(FT14:FT37)</f>
        <v>0</v>
      </c>
      <c r="FU38" s="52">
        <v>8</v>
      </c>
      <c r="FV38" s="52">
        <v>16</v>
      </c>
      <c r="FW38" s="52">
        <v>0</v>
      </c>
      <c r="FX38" s="52">
        <v>20</v>
      </c>
      <c r="FY38" s="52">
        <v>4</v>
      </c>
      <c r="FZ38" s="52">
        <v>0</v>
      </c>
      <c r="GA38" s="52">
        <f t="shared" ref="GA38:GR38" si="59">SUM(GA14:GA37)</f>
        <v>16</v>
      </c>
      <c r="GB38" s="52">
        <f t="shared" si="59"/>
        <v>8</v>
      </c>
      <c r="GC38" s="52">
        <f t="shared" si="59"/>
        <v>0</v>
      </c>
      <c r="GD38" s="52">
        <f t="shared" si="59"/>
        <v>18</v>
      </c>
      <c r="GE38" s="52">
        <f t="shared" si="59"/>
        <v>6</v>
      </c>
      <c r="GF38" s="52">
        <f t="shared" si="59"/>
        <v>0</v>
      </c>
      <c r="GG38" s="52">
        <f t="shared" si="59"/>
        <v>12</v>
      </c>
      <c r="GH38" s="52">
        <f t="shared" si="59"/>
        <v>12</v>
      </c>
      <c r="GI38" s="52">
        <f t="shared" si="59"/>
        <v>0</v>
      </c>
      <c r="GJ38" s="52">
        <f t="shared" si="59"/>
        <v>10</v>
      </c>
      <c r="GK38" s="52">
        <f t="shared" si="59"/>
        <v>14</v>
      </c>
      <c r="GL38" s="52">
        <f t="shared" si="59"/>
        <v>0</v>
      </c>
      <c r="GM38" s="52">
        <f t="shared" si="59"/>
        <v>15</v>
      </c>
      <c r="GN38" s="52">
        <f t="shared" si="59"/>
        <v>9</v>
      </c>
      <c r="GO38" s="52">
        <f t="shared" si="59"/>
        <v>0</v>
      </c>
      <c r="GP38" s="52">
        <f t="shared" si="59"/>
        <v>14</v>
      </c>
      <c r="GQ38" s="52">
        <f t="shared" si="59"/>
        <v>10</v>
      </c>
      <c r="GR38" s="52">
        <f t="shared" si="59"/>
        <v>0</v>
      </c>
    </row>
    <row r="39" spans="1:201" x14ac:dyDescent="0.25">
      <c r="A39" s="78" t="s">
        <v>183</v>
      </c>
      <c r="B39" s="79"/>
      <c r="C39" s="10">
        <f t="shared" ref="C39:K39" si="60">C38/24%</f>
        <v>20.833333333333336</v>
      </c>
      <c r="D39" s="10">
        <f t="shared" si="60"/>
        <v>62.5</v>
      </c>
      <c r="E39" s="10">
        <f t="shared" si="60"/>
        <v>16.666666666666668</v>
      </c>
      <c r="F39" s="10">
        <f t="shared" si="60"/>
        <v>0</v>
      </c>
      <c r="G39" s="10">
        <f t="shared" si="60"/>
        <v>37.5</v>
      </c>
      <c r="H39" s="10">
        <f t="shared" si="60"/>
        <v>62.5</v>
      </c>
      <c r="I39" s="10">
        <f t="shared" si="60"/>
        <v>0</v>
      </c>
      <c r="J39" s="10">
        <f t="shared" si="60"/>
        <v>50</v>
      </c>
      <c r="K39" s="10">
        <f t="shared" si="60"/>
        <v>50</v>
      </c>
      <c r="L39" s="10">
        <f>L38/24%</f>
        <v>0</v>
      </c>
      <c r="M39" s="10">
        <f t="shared" ref="M39:T39" si="61">M38/24%</f>
        <v>100</v>
      </c>
      <c r="N39" s="10">
        <f t="shared" si="61"/>
        <v>0</v>
      </c>
      <c r="O39" s="10">
        <f t="shared" si="61"/>
        <v>20.833333333333336</v>
      </c>
      <c r="P39" s="10">
        <f t="shared" si="61"/>
        <v>62.5</v>
      </c>
      <c r="Q39" s="10">
        <f t="shared" si="61"/>
        <v>16.666666666666668</v>
      </c>
      <c r="R39" s="10">
        <f t="shared" si="61"/>
        <v>20.833333333333336</v>
      </c>
      <c r="S39" s="10">
        <f t="shared" si="61"/>
        <v>62.5</v>
      </c>
      <c r="T39" s="10">
        <f t="shared" si="61"/>
        <v>16.666666666666668</v>
      </c>
      <c r="U39" s="10">
        <f t="shared" ref="U39:AI39" si="62">U38/24%</f>
        <v>75</v>
      </c>
      <c r="V39" s="10">
        <f t="shared" si="62"/>
        <v>25</v>
      </c>
      <c r="W39" s="10">
        <f t="shared" si="62"/>
        <v>0</v>
      </c>
      <c r="X39" s="10">
        <f t="shared" si="62"/>
        <v>79.166666666666671</v>
      </c>
      <c r="Y39" s="10">
        <f t="shared" si="62"/>
        <v>20.833333333333336</v>
      </c>
      <c r="Z39" s="10">
        <f t="shared" si="62"/>
        <v>0</v>
      </c>
      <c r="AA39" s="10">
        <f t="shared" si="62"/>
        <v>20.833333333333336</v>
      </c>
      <c r="AB39" s="10">
        <f t="shared" si="62"/>
        <v>79.166666666666671</v>
      </c>
      <c r="AC39" s="10">
        <f t="shared" si="62"/>
        <v>0</v>
      </c>
      <c r="AD39" s="10">
        <f t="shared" si="62"/>
        <v>0</v>
      </c>
      <c r="AE39" s="10">
        <f t="shared" si="62"/>
        <v>37.5</v>
      </c>
      <c r="AF39" s="10">
        <f t="shared" si="62"/>
        <v>62.5</v>
      </c>
      <c r="AG39" s="10">
        <f t="shared" si="62"/>
        <v>0</v>
      </c>
      <c r="AH39" s="10">
        <f t="shared" si="62"/>
        <v>50</v>
      </c>
      <c r="AI39" s="10">
        <f t="shared" si="62"/>
        <v>50</v>
      </c>
      <c r="AJ39" s="10">
        <f>AJ38/24%</f>
        <v>0</v>
      </c>
      <c r="AK39" s="10">
        <f t="shared" ref="AK39:AR39" si="63">AK38/24%</f>
        <v>100</v>
      </c>
      <c r="AL39" s="10">
        <f t="shared" si="63"/>
        <v>0</v>
      </c>
      <c r="AM39" s="10">
        <f t="shared" si="63"/>
        <v>20.833333333333336</v>
      </c>
      <c r="AN39" s="10">
        <f t="shared" si="63"/>
        <v>79.166666666666671</v>
      </c>
      <c r="AO39" s="10">
        <f t="shared" si="63"/>
        <v>0</v>
      </c>
      <c r="AP39" s="10">
        <f t="shared" si="63"/>
        <v>37.5</v>
      </c>
      <c r="AQ39" s="10">
        <f t="shared" si="63"/>
        <v>62.5</v>
      </c>
      <c r="AR39" s="10">
        <f t="shared" si="63"/>
        <v>0</v>
      </c>
      <c r="AS39" s="10">
        <f t="shared" ref="AS39" si="64">AS38/24%</f>
        <v>75</v>
      </c>
      <c r="AT39" s="10">
        <f t="shared" ref="AT39" si="65">AT38/24%</f>
        <v>25</v>
      </c>
      <c r="AU39" s="10">
        <f t="shared" ref="AU39" si="66">AU38/24%</f>
        <v>0</v>
      </c>
      <c r="AV39" s="10">
        <f t="shared" ref="AV39" si="67">AV38/24%</f>
        <v>79.166666666666671</v>
      </c>
      <c r="AW39" s="10">
        <f t="shared" ref="AW39" si="68">AW38/24%</f>
        <v>20.833333333333336</v>
      </c>
      <c r="AX39" s="10">
        <f t="shared" ref="AX39" si="69">AX38/24%</f>
        <v>0</v>
      </c>
      <c r="AY39" s="10">
        <v>33</v>
      </c>
      <c r="AZ39" s="10">
        <v>67</v>
      </c>
      <c r="BA39" s="10">
        <v>0</v>
      </c>
      <c r="BB39" s="10">
        <v>54</v>
      </c>
      <c r="BC39" s="10">
        <v>46</v>
      </c>
      <c r="BD39" s="10">
        <v>0</v>
      </c>
      <c r="BE39" s="10">
        <v>33</v>
      </c>
      <c r="BF39" s="10">
        <v>67</v>
      </c>
      <c r="BG39" s="10">
        <v>0</v>
      </c>
      <c r="BH39" s="10">
        <v>33</v>
      </c>
      <c r="BI39" s="10">
        <v>67</v>
      </c>
      <c r="BJ39" s="10">
        <v>0</v>
      </c>
      <c r="BK39" s="10">
        <v>54</v>
      </c>
      <c r="BL39" s="10">
        <v>46</v>
      </c>
      <c r="BM39" s="10">
        <v>0</v>
      </c>
      <c r="BN39" s="10">
        <v>54</v>
      </c>
      <c r="BO39" s="10">
        <v>46</v>
      </c>
      <c r="BP39" s="10">
        <v>0</v>
      </c>
      <c r="BQ39" s="10">
        <v>83</v>
      </c>
      <c r="BR39" s="10">
        <v>17</v>
      </c>
      <c r="BS39" s="10">
        <v>0</v>
      </c>
      <c r="BT39" s="10">
        <f t="shared" ref="BT39:CE39" si="70">BT38/24%</f>
        <v>37.5</v>
      </c>
      <c r="BU39" s="10">
        <f t="shared" si="70"/>
        <v>62.5</v>
      </c>
      <c r="BV39" s="10">
        <f t="shared" si="70"/>
        <v>0</v>
      </c>
      <c r="BW39" s="10">
        <f t="shared" si="70"/>
        <v>20.833333333333336</v>
      </c>
      <c r="BX39" s="10">
        <f t="shared" si="70"/>
        <v>79.166666666666671</v>
      </c>
      <c r="BY39" s="10">
        <f t="shared" si="70"/>
        <v>0</v>
      </c>
      <c r="BZ39" s="10">
        <f t="shared" si="70"/>
        <v>0</v>
      </c>
      <c r="CA39" s="10">
        <f t="shared" si="70"/>
        <v>37.5</v>
      </c>
      <c r="CB39" s="10">
        <f t="shared" si="70"/>
        <v>62.5</v>
      </c>
      <c r="CC39" s="10">
        <f t="shared" si="70"/>
        <v>0</v>
      </c>
      <c r="CD39" s="10">
        <f t="shared" si="70"/>
        <v>50</v>
      </c>
      <c r="CE39" s="10">
        <f t="shared" si="70"/>
        <v>50</v>
      </c>
      <c r="CF39" s="10">
        <f>CF38/24%</f>
        <v>0</v>
      </c>
      <c r="CG39" s="10">
        <f t="shared" ref="CG39:CT39" si="71">CG38/24%</f>
        <v>100</v>
      </c>
      <c r="CH39" s="10">
        <f t="shared" si="71"/>
        <v>0</v>
      </c>
      <c r="CI39" s="10">
        <f t="shared" si="71"/>
        <v>20.833333333333336</v>
      </c>
      <c r="CJ39" s="10">
        <f t="shared" si="71"/>
        <v>62.5</v>
      </c>
      <c r="CK39" s="10">
        <f t="shared" si="71"/>
        <v>16.666666666666668</v>
      </c>
      <c r="CL39" s="10">
        <f t="shared" si="71"/>
        <v>20.833333333333336</v>
      </c>
      <c r="CM39" s="10">
        <f t="shared" si="71"/>
        <v>62.5</v>
      </c>
      <c r="CN39" s="10">
        <f t="shared" si="71"/>
        <v>16.666666666666668</v>
      </c>
      <c r="CO39" s="10">
        <f t="shared" si="71"/>
        <v>20.833333333333336</v>
      </c>
      <c r="CP39" s="10">
        <f t="shared" si="71"/>
        <v>79.166666666666671</v>
      </c>
      <c r="CQ39" s="10">
        <f t="shared" si="71"/>
        <v>0</v>
      </c>
      <c r="CR39" s="10">
        <f t="shared" si="71"/>
        <v>37.5</v>
      </c>
      <c r="CS39" s="10">
        <f t="shared" si="71"/>
        <v>62.5</v>
      </c>
      <c r="CT39" s="10">
        <f t="shared" si="71"/>
        <v>0</v>
      </c>
      <c r="CU39" s="10">
        <f t="shared" ref="CU39" si="72">CU38/24%</f>
        <v>75</v>
      </c>
      <c r="CV39" s="10">
        <f t="shared" ref="CV39" si="73">CV38/24%</f>
        <v>25</v>
      </c>
      <c r="CW39" s="10">
        <f t="shared" ref="CW39" si="74">CW38/24%</f>
        <v>0</v>
      </c>
      <c r="CX39" s="10">
        <f t="shared" ref="CX39" si="75">CX38/24%</f>
        <v>79.166666666666671</v>
      </c>
      <c r="CY39" s="10">
        <f t="shared" ref="CY39" si="76">CY38/24%</f>
        <v>20.833333333333336</v>
      </c>
      <c r="CZ39" s="10">
        <f t="shared" ref="CZ39" si="77">CZ38/24%</f>
        <v>0</v>
      </c>
      <c r="DA39" s="10">
        <f t="shared" ref="DA39:DL39" si="78">DA38/24%</f>
        <v>50</v>
      </c>
      <c r="DB39" s="10">
        <f t="shared" si="78"/>
        <v>50</v>
      </c>
      <c r="DC39" s="10">
        <f t="shared" si="78"/>
        <v>0</v>
      </c>
      <c r="DD39" s="10">
        <f t="shared" si="78"/>
        <v>20.833333333333336</v>
      </c>
      <c r="DE39" s="10">
        <f t="shared" si="78"/>
        <v>79.166666666666671</v>
      </c>
      <c r="DF39" s="10">
        <f t="shared" si="78"/>
        <v>0</v>
      </c>
      <c r="DG39" s="10">
        <f t="shared" si="78"/>
        <v>0</v>
      </c>
      <c r="DH39" s="10">
        <f t="shared" si="78"/>
        <v>37.5</v>
      </c>
      <c r="DI39" s="10">
        <f t="shared" si="78"/>
        <v>62.5</v>
      </c>
      <c r="DJ39" s="10">
        <f t="shared" si="78"/>
        <v>0</v>
      </c>
      <c r="DK39" s="10">
        <f t="shared" si="78"/>
        <v>50</v>
      </c>
      <c r="DL39" s="10">
        <f t="shared" si="78"/>
        <v>50</v>
      </c>
      <c r="DM39" s="10">
        <f t="shared" ref="DM39:DR39" si="79">DM38/24%</f>
        <v>20.833333333333336</v>
      </c>
      <c r="DN39" s="10">
        <f t="shared" si="79"/>
        <v>79.166666666666671</v>
      </c>
      <c r="DO39" s="10">
        <f t="shared" si="79"/>
        <v>0</v>
      </c>
      <c r="DP39" s="10">
        <f t="shared" si="79"/>
        <v>37.5</v>
      </c>
      <c r="DQ39" s="10">
        <f t="shared" si="79"/>
        <v>62.5</v>
      </c>
      <c r="DR39" s="10">
        <f t="shared" si="79"/>
        <v>0</v>
      </c>
      <c r="DS39" s="10">
        <f t="shared" ref="DS39" si="80">DS38/24%</f>
        <v>75</v>
      </c>
      <c r="DT39" s="10">
        <f t="shared" ref="DT39" si="81">DT38/24%</f>
        <v>25</v>
      </c>
      <c r="DU39" s="10">
        <f t="shared" ref="DU39" si="82">DU38/24%</f>
        <v>0</v>
      </c>
      <c r="DV39" s="10">
        <f t="shared" ref="DV39" si="83">DV38/24%</f>
        <v>79.166666666666671</v>
      </c>
      <c r="DW39" s="10">
        <f t="shared" ref="DW39" si="84">DW38/24%</f>
        <v>20.833333333333336</v>
      </c>
      <c r="DX39" s="10">
        <f t="shared" ref="DX39" si="85">DX38/24%</f>
        <v>0</v>
      </c>
      <c r="DY39" s="10">
        <f>DY38/24%</f>
        <v>66.666666666666671</v>
      </c>
      <c r="DZ39" s="10">
        <f t="shared" ref="DZ39" si="86">DZ38/24%</f>
        <v>33.333333333333336</v>
      </c>
      <c r="EA39" s="10">
        <f t="shared" ref="EA39" si="87">EA38/24%</f>
        <v>0</v>
      </c>
      <c r="EB39" s="10">
        <f t="shared" ref="EB39" si="88">EB38/24%</f>
        <v>50</v>
      </c>
      <c r="EC39" s="10">
        <f t="shared" ref="EC39" si="89">EC38/24%</f>
        <v>50</v>
      </c>
      <c r="ED39" s="10">
        <f t="shared" ref="ED39:ES39" si="90">ED38/24%</f>
        <v>0</v>
      </c>
      <c r="EE39" s="10">
        <f t="shared" si="90"/>
        <v>50</v>
      </c>
      <c r="EF39" s="10">
        <f t="shared" si="90"/>
        <v>50</v>
      </c>
      <c r="EG39" s="10">
        <f t="shared" si="90"/>
        <v>0</v>
      </c>
      <c r="EH39" s="10">
        <f t="shared" si="90"/>
        <v>58.333333333333336</v>
      </c>
      <c r="EI39" s="10">
        <f t="shared" si="90"/>
        <v>41.666666666666671</v>
      </c>
      <c r="EJ39" s="10">
        <f t="shared" si="90"/>
        <v>0</v>
      </c>
      <c r="EK39" s="10">
        <f t="shared" si="90"/>
        <v>66.666666666666671</v>
      </c>
      <c r="EL39" s="10">
        <f t="shared" si="90"/>
        <v>33.333333333333336</v>
      </c>
      <c r="EM39" s="10">
        <f t="shared" si="90"/>
        <v>0</v>
      </c>
      <c r="EN39" s="10">
        <f t="shared" si="90"/>
        <v>75</v>
      </c>
      <c r="EO39" s="10">
        <f t="shared" si="90"/>
        <v>25</v>
      </c>
      <c r="EP39" s="10">
        <f t="shared" si="90"/>
        <v>0</v>
      </c>
      <c r="EQ39" s="10">
        <f t="shared" si="90"/>
        <v>58.333333333333336</v>
      </c>
      <c r="ER39" s="10">
        <f t="shared" si="90"/>
        <v>41.666666666666671</v>
      </c>
      <c r="ES39" s="10">
        <f t="shared" si="90"/>
        <v>0</v>
      </c>
      <c r="ET39" s="10">
        <v>33</v>
      </c>
      <c r="EU39" s="10">
        <v>67</v>
      </c>
      <c r="EV39" s="10">
        <v>0</v>
      </c>
      <c r="EW39" s="10">
        <v>83</v>
      </c>
      <c r="EX39" s="10">
        <v>17</v>
      </c>
      <c r="EY39" s="10">
        <v>0</v>
      </c>
      <c r="EZ39" s="10">
        <f t="shared" ref="EZ39:FB39" si="91">EZ38/24%</f>
        <v>37.5</v>
      </c>
      <c r="FA39" s="10">
        <f t="shared" si="91"/>
        <v>62.5</v>
      </c>
      <c r="FB39" s="10">
        <f t="shared" si="91"/>
        <v>0</v>
      </c>
      <c r="FC39" s="10">
        <f t="shared" ref="FC39" si="92">FC38/24%</f>
        <v>62.5</v>
      </c>
      <c r="FD39" s="10">
        <f t="shared" ref="FD39" si="93">FD38/24%</f>
        <v>37.5</v>
      </c>
      <c r="FE39" s="10">
        <f t="shared" ref="FE39" si="94">FE38/24%</f>
        <v>0</v>
      </c>
      <c r="FF39" s="10">
        <f t="shared" ref="FF39" si="95">FF38/24%</f>
        <v>45.833333333333336</v>
      </c>
      <c r="FG39" s="10">
        <f t="shared" ref="FG39" si="96">FG38/24%</f>
        <v>54.166666666666671</v>
      </c>
      <c r="FH39" s="10">
        <f t="shared" ref="FH39" si="97">FH38/24%</f>
        <v>0</v>
      </c>
      <c r="FI39" s="10">
        <f t="shared" ref="FI39" si="98">FI38/24%</f>
        <v>58.333333333333336</v>
      </c>
      <c r="FJ39" s="10">
        <f t="shared" ref="FJ39" si="99">FJ38/24%</f>
        <v>41.666666666666671</v>
      </c>
      <c r="FK39" s="10">
        <f t="shared" ref="FK39" si="100">FK38/24%</f>
        <v>0</v>
      </c>
      <c r="FL39" s="10">
        <f t="shared" ref="FL39" si="101">FL38/24%</f>
        <v>66.666666666666671</v>
      </c>
      <c r="FM39" s="10">
        <f t="shared" ref="FM39" si="102">FM38/24%</f>
        <v>33.333333333333336</v>
      </c>
      <c r="FN39" s="10">
        <f t="shared" ref="FN39" si="103">FN38/24%</f>
        <v>0</v>
      </c>
      <c r="FO39" s="10">
        <f t="shared" ref="FO39" si="104">FO38/24%</f>
        <v>75</v>
      </c>
      <c r="FP39" s="10">
        <f t="shared" ref="FP39" si="105">FP38/24%</f>
        <v>25</v>
      </c>
      <c r="FQ39" s="10">
        <f t="shared" ref="FQ39" si="106">FQ38/24%</f>
        <v>0</v>
      </c>
      <c r="FR39" s="10">
        <f t="shared" ref="FR39" si="107">FR38/24%</f>
        <v>58.333333333333336</v>
      </c>
      <c r="FS39" s="10">
        <f t="shared" ref="FS39" si="108">FS38/24%</f>
        <v>41.666666666666671</v>
      </c>
      <c r="FT39" s="10">
        <f t="shared" ref="FT39" si="109">FT38/24%</f>
        <v>0</v>
      </c>
      <c r="FU39" s="10">
        <v>33</v>
      </c>
      <c r="FV39" s="10">
        <v>67</v>
      </c>
      <c r="FW39" s="10">
        <v>0</v>
      </c>
      <c r="FX39" s="10">
        <v>83</v>
      </c>
      <c r="FY39" s="10">
        <v>17</v>
      </c>
      <c r="FZ39" s="10">
        <v>0</v>
      </c>
      <c r="GA39" s="10">
        <f t="shared" ref="GA39:GR39" si="110">GA38/24%</f>
        <v>66.666666666666671</v>
      </c>
      <c r="GB39" s="10">
        <f t="shared" si="110"/>
        <v>33.333333333333336</v>
      </c>
      <c r="GC39" s="10">
        <f t="shared" si="110"/>
        <v>0</v>
      </c>
      <c r="GD39" s="10">
        <f t="shared" si="110"/>
        <v>75</v>
      </c>
      <c r="GE39" s="10">
        <f t="shared" si="110"/>
        <v>25</v>
      </c>
      <c r="GF39" s="10">
        <f t="shared" si="110"/>
        <v>0</v>
      </c>
      <c r="GG39" s="10">
        <f t="shared" si="110"/>
        <v>50</v>
      </c>
      <c r="GH39" s="10">
        <f t="shared" si="110"/>
        <v>50</v>
      </c>
      <c r="GI39" s="10">
        <f t="shared" si="110"/>
        <v>0</v>
      </c>
      <c r="GJ39" s="10">
        <f t="shared" si="110"/>
        <v>41.666666666666671</v>
      </c>
      <c r="GK39" s="10">
        <f t="shared" si="110"/>
        <v>58.333333333333336</v>
      </c>
      <c r="GL39" s="10">
        <f t="shared" si="110"/>
        <v>0</v>
      </c>
      <c r="GM39" s="10">
        <f t="shared" si="110"/>
        <v>62.5</v>
      </c>
      <c r="GN39" s="10">
        <f t="shared" si="110"/>
        <v>37.5</v>
      </c>
      <c r="GO39" s="10">
        <f t="shared" si="110"/>
        <v>0</v>
      </c>
      <c r="GP39" s="10">
        <f t="shared" si="110"/>
        <v>58.333333333333336</v>
      </c>
      <c r="GQ39" s="10">
        <f t="shared" si="110"/>
        <v>41.666666666666671</v>
      </c>
      <c r="GR39" s="10">
        <f t="shared" si="110"/>
        <v>0</v>
      </c>
      <c r="GS39" s="34"/>
    </row>
    <row r="40" spans="1:201" ht="37.5" customHeight="1" x14ac:dyDescent="0.25">
      <c r="DG40" s="3"/>
      <c r="DH40" s="10"/>
      <c r="DI40" s="10"/>
      <c r="GS40" s="36"/>
    </row>
    <row r="41" spans="1:201" x14ac:dyDescent="0.25">
      <c r="B41" s="89" t="s">
        <v>356</v>
      </c>
      <c r="C41" s="89"/>
      <c r="D41" s="89"/>
      <c r="E41" s="89"/>
      <c r="F41" s="22"/>
      <c r="G41" s="22"/>
      <c r="H41" s="22"/>
      <c r="I41" s="22"/>
      <c r="J41" s="22"/>
      <c r="K41" s="22"/>
      <c r="L41" s="22"/>
      <c r="M41" s="22"/>
      <c r="DG41" s="10"/>
    </row>
    <row r="42" spans="1:201" x14ac:dyDescent="0.25">
      <c r="B42" s="23" t="s">
        <v>175</v>
      </c>
      <c r="C42" s="23" t="s">
        <v>178</v>
      </c>
      <c r="D42" s="21">
        <v>2</v>
      </c>
      <c r="E42" s="24">
        <f>(C39+F39+I39+L39+O39+R39)/6</f>
        <v>10.416666666666668</v>
      </c>
      <c r="F42" s="22"/>
      <c r="G42" s="22"/>
      <c r="H42" s="22"/>
      <c r="I42" s="22"/>
      <c r="J42" s="22"/>
      <c r="K42" s="22"/>
      <c r="L42" s="22"/>
      <c r="M42" s="22"/>
    </row>
    <row r="43" spans="1:201" x14ac:dyDescent="0.25">
      <c r="B43" s="23" t="s">
        <v>176</v>
      </c>
      <c r="C43" s="23" t="s">
        <v>178</v>
      </c>
      <c r="D43" s="21">
        <f>E43/100*24</f>
        <v>15</v>
      </c>
      <c r="E43" s="24">
        <f>(D39+G39+J39+M39+P39+S39)/6</f>
        <v>62.5</v>
      </c>
      <c r="F43" s="22"/>
      <c r="G43" s="22"/>
      <c r="H43" s="22"/>
      <c r="I43" s="22"/>
      <c r="J43" s="22"/>
      <c r="K43" s="22"/>
      <c r="L43" s="22"/>
      <c r="M43" s="22"/>
    </row>
    <row r="44" spans="1:201" x14ac:dyDescent="0.25">
      <c r="B44" s="23" t="s">
        <v>177</v>
      </c>
      <c r="C44" s="23" t="s">
        <v>178</v>
      </c>
      <c r="D44" s="21">
        <v>7</v>
      </c>
      <c r="E44" s="24">
        <f>(E39+H39+K39+N39+Q39+T39)/6</f>
        <v>27.083333333333332</v>
      </c>
      <c r="F44" s="22"/>
      <c r="G44" s="22"/>
      <c r="H44" s="22"/>
      <c r="I44" s="22"/>
      <c r="J44" s="22"/>
      <c r="K44" s="22"/>
      <c r="L44" s="22"/>
      <c r="M44" s="22"/>
    </row>
    <row r="45" spans="1:201" x14ac:dyDescent="0.25">
      <c r="B45" s="25"/>
      <c r="C45" s="25"/>
      <c r="D45" s="26">
        <f>SUM(D42:D44)</f>
        <v>24</v>
      </c>
      <c r="E45" s="26">
        <f>SUM(E42:E44)</f>
        <v>100</v>
      </c>
      <c r="F45" s="22"/>
      <c r="G45" s="22"/>
      <c r="H45" s="22"/>
      <c r="I45" s="22"/>
      <c r="J45" s="22"/>
      <c r="K45" s="22"/>
      <c r="L45" s="22"/>
      <c r="M45" s="22"/>
    </row>
    <row r="46" spans="1:201" x14ac:dyDescent="0.25">
      <c r="B46" s="23"/>
      <c r="C46" s="23"/>
      <c r="D46" s="90" t="s">
        <v>59</v>
      </c>
      <c r="E46" s="90"/>
      <c r="F46" s="91" t="s">
        <v>60</v>
      </c>
      <c r="G46" s="91"/>
      <c r="H46" s="91" t="s">
        <v>66</v>
      </c>
      <c r="I46" s="91"/>
      <c r="J46" s="22"/>
      <c r="K46" s="22"/>
      <c r="L46" s="22"/>
      <c r="M46" s="22"/>
    </row>
    <row r="47" spans="1:201" ht="30" customHeight="1" x14ac:dyDescent="0.25">
      <c r="B47" s="23" t="s">
        <v>175</v>
      </c>
      <c r="C47" s="23" t="s">
        <v>179</v>
      </c>
      <c r="D47" s="21">
        <f>E47/100*24</f>
        <v>7.0000000000000018</v>
      </c>
      <c r="E47" s="24">
        <f>(U39+X39+AA39+AD39+AG39+AJ39)/6</f>
        <v>29.166666666666671</v>
      </c>
      <c r="F47" s="21">
        <v>12</v>
      </c>
      <c r="G47" s="24">
        <f>(AM39+AP39+AS39+AV39+AY39+BB39)/6</f>
        <v>49.916666666666664</v>
      </c>
      <c r="H47" s="21">
        <v>12</v>
      </c>
      <c r="I47" s="24">
        <f>(BE39+BH39+BK39+BN39+BQ39+BT39)/6</f>
        <v>49.083333333333336</v>
      </c>
      <c r="J47" s="27"/>
      <c r="K47" s="27"/>
      <c r="L47" s="27"/>
      <c r="M47" s="27"/>
    </row>
    <row r="48" spans="1:201" x14ac:dyDescent="0.25">
      <c r="B48" s="23" t="s">
        <v>176</v>
      </c>
      <c r="C48" s="23" t="s">
        <v>179</v>
      </c>
      <c r="D48" s="21">
        <v>15</v>
      </c>
      <c r="E48" s="24">
        <f>(V39+Y39+AB39+AE39+AH39+AK39)/6</f>
        <v>52.083333333333336</v>
      </c>
      <c r="F48" s="21">
        <v>12</v>
      </c>
      <c r="G48" s="24">
        <f>(AN39+AQ39+AT39+AW39+AZ39+BC39)/6</f>
        <v>50.083333333333336</v>
      </c>
      <c r="H48" s="21">
        <v>12</v>
      </c>
      <c r="I48" s="24">
        <f>(BF39+BI39+BL39+BO39+BR39+BU39)/6</f>
        <v>50.916666666666664</v>
      </c>
      <c r="J48" s="27"/>
      <c r="K48" s="27"/>
      <c r="L48" s="27"/>
      <c r="M48" s="27"/>
    </row>
    <row r="49" spans="2:13" x14ac:dyDescent="0.25">
      <c r="B49" s="23" t="s">
        <v>177</v>
      </c>
      <c r="C49" s="23" t="s">
        <v>179</v>
      </c>
      <c r="D49" s="21">
        <v>5</v>
      </c>
      <c r="E49" s="24">
        <f>(W39+Z39+AC39+AF39+AI39+AL39)/6</f>
        <v>18.75</v>
      </c>
      <c r="F49" s="21">
        <f>G49/100*24</f>
        <v>0</v>
      </c>
      <c r="G49" s="24">
        <f>(AO39+AR39+AU39+AX39+BA39+BD39)/6</f>
        <v>0</v>
      </c>
      <c r="H49" s="21">
        <f>I49/100*24</f>
        <v>0</v>
      </c>
      <c r="I49" s="24">
        <f>(BG39+BJ39+BM39+BP39+BS39+BV39)/6</f>
        <v>0</v>
      </c>
      <c r="J49" s="27"/>
      <c r="K49" s="27"/>
      <c r="L49" s="27"/>
      <c r="M49" s="27"/>
    </row>
    <row r="50" spans="2:13" x14ac:dyDescent="0.25">
      <c r="B50" s="23"/>
      <c r="C50" s="23"/>
      <c r="D50" s="28">
        <f t="shared" ref="D50:I50" si="111">SUM(D47:D49)</f>
        <v>27</v>
      </c>
      <c r="E50" s="28">
        <f t="shared" si="111"/>
        <v>100</v>
      </c>
      <c r="F50" s="28">
        <f t="shared" si="111"/>
        <v>24</v>
      </c>
      <c r="G50" s="29">
        <f t="shared" si="111"/>
        <v>100</v>
      </c>
      <c r="H50" s="28">
        <f t="shared" si="111"/>
        <v>24</v>
      </c>
      <c r="I50" s="28">
        <f t="shared" si="111"/>
        <v>100</v>
      </c>
      <c r="J50" s="30"/>
      <c r="K50" s="30"/>
      <c r="L50" s="30"/>
      <c r="M50" s="30"/>
    </row>
    <row r="51" spans="2:13" x14ac:dyDescent="0.25">
      <c r="B51" s="23" t="s">
        <v>175</v>
      </c>
      <c r="C51" s="23" t="s">
        <v>180</v>
      </c>
      <c r="D51" s="31">
        <v>2</v>
      </c>
      <c r="E51" s="24">
        <f>(BW39+BZ39+CC39+CF39+CI39+CL39)/6</f>
        <v>10.416666666666668</v>
      </c>
      <c r="F51" s="22"/>
      <c r="G51" s="22"/>
      <c r="H51" s="22"/>
      <c r="I51" s="22"/>
      <c r="J51" s="22"/>
      <c r="K51" s="22"/>
      <c r="L51" s="22"/>
      <c r="M51" s="22"/>
    </row>
    <row r="52" spans="2:13" x14ac:dyDescent="0.25">
      <c r="B52" s="23" t="s">
        <v>176</v>
      </c>
      <c r="C52" s="23" t="s">
        <v>180</v>
      </c>
      <c r="D52" s="31">
        <f>E52/100*25</f>
        <v>16.319444444444446</v>
      </c>
      <c r="E52" s="24">
        <f>(BX39+CA39+CD39+CG39+CJ39+CM39)/6</f>
        <v>65.277777777777786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3" t="s">
        <v>177</v>
      </c>
      <c r="C53" s="23" t="s">
        <v>180</v>
      </c>
      <c r="D53" s="31">
        <f>E53/100*25</f>
        <v>6.0763888888888884</v>
      </c>
      <c r="E53" s="24">
        <f>(BY39+CB39+CE39+CH39+CK39+CN39)/6</f>
        <v>24.305555555555554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5"/>
      <c r="C54" s="25"/>
      <c r="D54" s="28">
        <v>24</v>
      </c>
      <c r="E54" s="29">
        <f>SUM(E51:E53)</f>
        <v>100.00000000000001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3"/>
      <c r="C55" s="23"/>
      <c r="D55" s="94" t="s">
        <v>63</v>
      </c>
      <c r="E55" s="95"/>
      <c r="F55" s="92" t="s">
        <v>61</v>
      </c>
      <c r="G55" s="93"/>
      <c r="H55" s="87" t="s">
        <v>64</v>
      </c>
      <c r="I55" s="88"/>
      <c r="J55" s="87" t="s">
        <v>65</v>
      </c>
      <c r="K55" s="88"/>
      <c r="L55" s="87" t="s">
        <v>6</v>
      </c>
      <c r="M55" s="88"/>
    </row>
    <row r="56" spans="2:13" x14ac:dyDescent="0.25">
      <c r="B56" s="23" t="s">
        <v>175</v>
      </c>
      <c r="C56" s="23" t="s">
        <v>181</v>
      </c>
      <c r="D56" s="21">
        <v>12</v>
      </c>
      <c r="E56" s="24">
        <v>40</v>
      </c>
      <c r="F56" s="21">
        <f>G56/100*24</f>
        <v>8.5</v>
      </c>
      <c r="G56" s="24">
        <f>(DG39+DJ39+DM39+DP39+DS39+DV39)/6</f>
        <v>35.416666666666664</v>
      </c>
      <c r="H56" s="21">
        <v>15</v>
      </c>
      <c r="I56" s="24">
        <f>(DY39+EB39+EE39+EH39+EK39+EN39)/6</f>
        <v>61.111111111111114</v>
      </c>
      <c r="J56" s="21">
        <v>13</v>
      </c>
      <c r="K56" s="24">
        <f>(EQ39+ET39+EW39+EZ39+FC39+FF39)/6</f>
        <v>53.361111111111114</v>
      </c>
      <c r="L56" s="21">
        <v>15</v>
      </c>
      <c r="M56" s="24">
        <f>(FI39+FL39+FO39+FR39+FU39+FX39)/6</f>
        <v>62.388888888888886</v>
      </c>
    </row>
    <row r="57" spans="2:13" x14ac:dyDescent="0.25">
      <c r="B57" s="23" t="s">
        <v>176</v>
      </c>
      <c r="C57" s="23" t="s">
        <v>181</v>
      </c>
      <c r="D57" s="21">
        <v>10</v>
      </c>
      <c r="E57" s="24">
        <v>52</v>
      </c>
      <c r="F57" s="21">
        <f>G57/100*24</f>
        <v>11</v>
      </c>
      <c r="G57" s="24">
        <f>(DH39+DK39+DN39+DQ39+DT39+DW39)/6</f>
        <v>45.833333333333336</v>
      </c>
      <c r="H57" s="21">
        <v>9</v>
      </c>
      <c r="I57" s="24">
        <f>(DZ39+EC39+EF39+EI39+EL39+EO39)/6</f>
        <v>38.888888888888893</v>
      </c>
      <c r="J57" s="21">
        <v>11</v>
      </c>
      <c r="K57" s="24">
        <f>(ER39+EU39+EX39+FA39+FD39+FG39)/6</f>
        <v>46.638888888888893</v>
      </c>
      <c r="L57" s="21">
        <v>9</v>
      </c>
      <c r="M57" s="24">
        <f>(FJ39+FM39+FP39+FS39+FV39+FY39)/6</f>
        <v>37.611111111111114</v>
      </c>
    </row>
    <row r="58" spans="2:13" x14ac:dyDescent="0.25">
      <c r="B58" s="23" t="s">
        <v>177</v>
      </c>
      <c r="C58" s="23" t="s">
        <v>181</v>
      </c>
      <c r="D58" s="21">
        <f>E58/100*24</f>
        <v>1.92</v>
      </c>
      <c r="E58" s="24">
        <v>8</v>
      </c>
      <c r="F58" s="21">
        <f>G58/100*24</f>
        <v>4.5</v>
      </c>
      <c r="G58" s="24">
        <f>(DI39+DL39+DO39+DR39+DU39+DX39)/6</f>
        <v>18.75</v>
      </c>
      <c r="H58" s="21">
        <f>I58/100*24</f>
        <v>0</v>
      </c>
      <c r="I58" s="24">
        <f>(EA39+ED39+EG39+EJ39+EM39+EP39)/6</f>
        <v>0</v>
      </c>
      <c r="J58" s="21">
        <f>K58/100*24</f>
        <v>0</v>
      </c>
      <c r="K58" s="24">
        <f>(ES39+EV39+EY39+FB39+FE39+FH39)/6</f>
        <v>0</v>
      </c>
      <c r="L58" s="21">
        <f>M58/100*25</f>
        <v>0</v>
      </c>
      <c r="M58" s="24">
        <f>(FK39+FN39+FQ39+FT39+FW39+FZ39)/6</f>
        <v>0</v>
      </c>
    </row>
    <row r="59" spans="2:13" x14ac:dyDescent="0.25">
      <c r="B59" s="23"/>
      <c r="C59" s="23"/>
      <c r="D59" s="28">
        <v>24</v>
      </c>
      <c r="E59" s="28">
        <v>100</v>
      </c>
      <c r="F59" s="28">
        <f t="shared" ref="F59:M59" si="112">SUM(F56:F58)</f>
        <v>24</v>
      </c>
      <c r="G59" s="29">
        <f t="shared" si="112"/>
        <v>100</v>
      </c>
      <c r="H59" s="28">
        <v>24</v>
      </c>
      <c r="I59" s="28">
        <v>100</v>
      </c>
      <c r="J59" s="28">
        <v>24</v>
      </c>
      <c r="K59" s="28">
        <v>100</v>
      </c>
      <c r="L59" s="28">
        <f t="shared" si="112"/>
        <v>24</v>
      </c>
      <c r="M59" s="28">
        <f t="shared" si="112"/>
        <v>100</v>
      </c>
    </row>
    <row r="60" spans="2:13" x14ac:dyDescent="0.25">
      <c r="B60" s="23" t="s">
        <v>175</v>
      </c>
      <c r="C60" s="23" t="s">
        <v>182</v>
      </c>
      <c r="D60" s="21">
        <v>15</v>
      </c>
      <c r="E60" s="24">
        <f>(GA39+GD39+GG39+GJ39+GM39+GP39)/6</f>
        <v>59.027777777777779</v>
      </c>
      <c r="F60" s="22"/>
      <c r="G60" s="22"/>
      <c r="H60" s="22"/>
      <c r="I60" s="22"/>
      <c r="J60" s="22"/>
      <c r="K60" s="22"/>
      <c r="L60" s="22"/>
      <c r="M60" s="22"/>
    </row>
    <row r="61" spans="2:13" x14ac:dyDescent="0.25">
      <c r="B61" s="23" t="s">
        <v>176</v>
      </c>
      <c r="C61" s="23" t="s">
        <v>182</v>
      </c>
      <c r="D61" s="21">
        <v>9</v>
      </c>
      <c r="E61" s="24">
        <f>(GB39+GE39+GH39+GK39+GN39+GQ39)/6</f>
        <v>40.972222222222229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3" t="s">
        <v>177</v>
      </c>
      <c r="C62" s="23" t="s">
        <v>182</v>
      </c>
      <c r="D62" s="21">
        <v>0</v>
      </c>
      <c r="E62" s="24">
        <f>(GC39+GF39+GI39+GL39+GO39+GR39)/6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3"/>
      <c r="C63" s="23"/>
      <c r="D63" s="28">
        <f>SUM(D60:D62)</f>
        <v>24</v>
      </c>
      <c r="E63" s="29">
        <f>SUM(E60:E62)</f>
        <v>100</v>
      </c>
      <c r="F63" s="22"/>
      <c r="G63" s="22"/>
      <c r="H63" s="22"/>
      <c r="I63" s="22"/>
      <c r="J63" s="22"/>
      <c r="K63" s="22"/>
      <c r="L63" s="22"/>
      <c r="M63" s="22"/>
    </row>
  </sheetData>
  <mergeCells count="162">
    <mergeCell ref="AJ11:AL11"/>
    <mergeCell ref="HU2:HV2"/>
    <mergeCell ref="L55:M55"/>
    <mergeCell ref="B41:E41"/>
    <mergeCell ref="D46:E46"/>
    <mergeCell ref="F46:G46"/>
    <mergeCell ref="H46:I46"/>
    <mergeCell ref="F55:G55"/>
    <mergeCell ref="D55:E55"/>
    <mergeCell ref="H55:I55"/>
    <mergeCell ref="J55:K55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8:B38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39:B39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59"/>
  <sheetViews>
    <sheetView tabSelected="1" zoomScale="60" zoomScaleNormal="60" workbookViewId="0">
      <selection activeCell="O7" sqref="O7:Q7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59" width="9.140625" customWidth="1"/>
  </cols>
  <sheetData>
    <row r="1" spans="1:235" ht="15.75" x14ac:dyDescent="0.25">
      <c r="A1" s="6" t="s">
        <v>7</v>
      </c>
      <c r="B1" s="12" t="s">
        <v>68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450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74" t="s">
        <v>398</v>
      </c>
      <c r="HV2" s="74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3"/>
      <c r="H3" s="13"/>
      <c r="I3" s="1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3"/>
      <c r="X3" s="13"/>
      <c r="Y3" s="14"/>
      <c r="Z3" s="7"/>
      <c r="AA3" s="7"/>
      <c r="AB3" s="7"/>
      <c r="AC3" s="7"/>
      <c r="AD3" s="7"/>
      <c r="AE3" s="7"/>
      <c r="AF3" s="7"/>
      <c r="HL3" s="27"/>
      <c r="HM3" s="27"/>
      <c r="HN3" s="27"/>
      <c r="HO3" s="27"/>
      <c r="HP3" s="27"/>
      <c r="HQ3" s="27"/>
      <c r="HR3" s="27"/>
    </row>
    <row r="4" spans="1:235" ht="15.75" x14ac:dyDescent="0.25">
      <c r="A4" s="45"/>
      <c r="B4" s="66" t="s">
        <v>420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</row>
    <row r="5" spans="1:235" ht="15.75" customHeight="1" x14ac:dyDescent="0.25">
      <c r="A5" s="37"/>
      <c r="B5" s="37"/>
      <c r="C5" s="63" t="s">
        <v>413</v>
      </c>
      <c r="D5" s="59"/>
      <c r="E5" s="59"/>
      <c r="F5" s="59"/>
      <c r="G5" s="59"/>
      <c r="H5" s="59"/>
      <c r="I5" s="59"/>
      <c r="J5" s="59"/>
      <c r="K5" s="114"/>
      <c r="L5" s="108" t="s">
        <v>58</v>
      </c>
      <c r="M5" s="109"/>
      <c r="N5" s="109"/>
      <c r="O5" s="109"/>
      <c r="P5" s="109"/>
      <c r="Q5" s="109"/>
      <c r="R5" s="109"/>
      <c r="S5" s="109"/>
      <c r="T5" s="110"/>
      <c r="U5" s="63" t="s">
        <v>186</v>
      </c>
      <c r="V5" s="64"/>
      <c r="W5" s="64"/>
      <c r="X5" s="64"/>
      <c r="Y5" s="64"/>
      <c r="Z5" s="64"/>
      <c r="AA5" s="64"/>
      <c r="AB5" s="64"/>
      <c r="AC5" s="65"/>
      <c r="AD5" s="108" t="s">
        <v>414</v>
      </c>
      <c r="AE5" s="109"/>
      <c r="AF5" s="109"/>
      <c r="AG5" s="109"/>
      <c r="AH5" s="109"/>
      <c r="AI5" s="109"/>
      <c r="AJ5" s="109"/>
      <c r="AK5" s="109"/>
      <c r="AL5" s="110"/>
      <c r="AM5" s="39" t="s">
        <v>415</v>
      </c>
      <c r="AN5" s="40"/>
      <c r="AO5" s="40"/>
      <c r="AP5" s="40"/>
      <c r="AQ5" s="40"/>
      <c r="AR5" s="40"/>
      <c r="AS5" s="40"/>
      <c r="AT5" s="40"/>
      <c r="AU5" s="49"/>
      <c r="AV5" s="47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</row>
    <row r="6" spans="1:235" ht="15.75" x14ac:dyDescent="0.25">
      <c r="A6" s="37"/>
      <c r="B6" s="37"/>
      <c r="C6" s="58" t="s">
        <v>8</v>
      </c>
      <c r="D6" s="59"/>
      <c r="E6" s="114"/>
      <c r="F6" s="58" t="s">
        <v>9</v>
      </c>
      <c r="G6" s="59"/>
      <c r="H6" s="114"/>
      <c r="I6" s="58" t="s">
        <v>37</v>
      </c>
      <c r="J6" s="59"/>
      <c r="K6" s="114"/>
      <c r="L6" s="62" t="s">
        <v>416</v>
      </c>
      <c r="M6" s="60"/>
      <c r="N6" s="61"/>
      <c r="O6" s="62" t="s">
        <v>417</v>
      </c>
      <c r="P6" s="60"/>
      <c r="Q6" s="61"/>
      <c r="R6" s="62" t="s">
        <v>213</v>
      </c>
      <c r="S6" s="60"/>
      <c r="T6" s="61"/>
      <c r="U6" s="62" t="s">
        <v>92</v>
      </c>
      <c r="V6" s="116"/>
      <c r="W6" s="117"/>
      <c r="X6" s="62" t="s">
        <v>93</v>
      </c>
      <c r="Y6" s="60"/>
      <c r="Z6" s="61"/>
      <c r="AA6" s="62" t="s">
        <v>94</v>
      </c>
      <c r="AB6" s="60"/>
      <c r="AC6" s="61"/>
      <c r="AD6" s="62" t="s">
        <v>28</v>
      </c>
      <c r="AE6" s="60"/>
      <c r="AF6" s="61"/>
      <c r="AG6" s="62" t="s">
        <v>29</v>
      </c>
      <c r="AH6" s="60"/>
      <c r="AI6" s="61"/>
      <c r="AJ6" s="62" t="s">
        <v>418</v>
      </c>
      <c r="AK6" s="60"/>
      <c r="AL6" s="61"/>
      <c r="AM6" s="62" t="s">
        <v>69</v>
      </c>
      <c r="AN6" s="60"/>
      <c r="AO6" s="61"/>
      <c r="AP6" s="62" t="s">
        <v>70</v>
      </c>
      <c r="AQ6" s="60"/>
      <c r="AR6" s="61"/>
      <c r="AS6" s="111" t="s">
        <v>71</v>
      </c>
      <c r="AT6" s="112"/>
      <c r="AU6" s="113"/>
    </row>
    <row r="7" spans="1:235" ht="68.25" customHeight="1" x14ac:dyDescent="0.25">
      <c r="A7" s="84" t="s">
        <v>0</v>
      </c>
      <c r="B7" s="84" t="s">
        <v>43</v>
      </c>
      <c r="C7" s="103" t="s">
        <v>357</v>
      </c>
      <c r="D7" s="104"/>
      <c r="E7" s="105"/>
      <c r="F7" s="103" t="s">
        <v>360</v>
      </c>
      <c r="G7" s="104"/>
      <c r="H7" s="105"/>
      <c r="I7" s="103" t="s">
        <v>423</v>
      </c>
      <c r="J7" s="104"/>
      <c r="K7" s="105"/>
      <c r="L7" s="100" t="s">
        <v>424</v>
      </c>
      <c r="M7" s="101"/>
      <c r="N7" s="102"/>
      <c r="O7" s="100" t="s">
        <v>401</v>
      </c>
      <c r="P7" s="101"/>
      <c r="Q7" s="102"/>
      <c r="R7" s="100" t="s">
        <v>373</v>
      </c>
      <c r="S7" s="101"/>
      <c r="T7" s="102"/>
      <c r="U7" s="118" t="s">
        <v>405</v>
      </c>
      <c r="V7" s="119"/>
      <c r="W7" s="120"/>
      <c r="X7" s="97" t="s">
        <v>364</v>
      </c>
      <c r="Y7" s="98"/>
      <c r="Z7" s="99"/>
      <c r="AA7" s="97" t="s">
        <v>412</v>
      </c>
      <c r="AB7" s="98"/>
      <c r="AC7" s="99"/>
      <c r="AD7" s="100" t="s">
        <v>377</v>
      </c>
      <c r="AE7" s="101"/>
      <c r="AF7" s="102"/>
      <c r="AG7" s="100" t="s">
        <v>380</v>
      </c>
      <c r="AH7" s="101"/>
      <c r="AI7" s="102"/>
      <c r="AJ7" s="100" t="s">
        <v>384</v>
      </c>
      <c r="AK7" s="101"/>
      <c r="AL7" s="102"/>
      <c r="AM7" s="103" t="s">
        <v>388</v>
      </c>
      <c r="AN7" s="104"/>
      <c r="AO7" s="105"/>
      <c r="AP7" s="100" t="s">
        <v>411</v>
      </c>
      <c r="AQ7" s="101"/>
      <c r="AR7" s="102"/>
      <c r="AS7" s="100" t="s">
        <v>392</v>
      </c>
      <c r="AT7" s="106"/>
      <c r="AU7" s="107"/>
    </row>
    <row r="8" spans="1:235" ht="102" x14ac:dyDescent="0.25">
      <c r="A8" s="86"/>
      <c r="B8" s="86"/>
      <c r="C8" s="32" t="s">
        <v>51</v>
      </c>
      <c r="D8" s="32" t="s">
        <v>358</v>
      </c>
      <c r="E8" s="32" t="s">
        <v>359</v>
      </c>
      <c r="F8" s="32" t="s">
        <v>361</v>
      </c>
      <c r="G8" s="32" t="s">
        <v>362</v>
      </c>
      <c r="H8" s="32" t="s">
        <v>363</v>
      </c>
      <c r="I8" s="32" t="s">
        <v>369</v>
      </c>
      <c r="J8" s="32" t="s">
        <v>400</v>
      </c>
      <c r="K8" s="32" t="s">
        <v>370</v>
      </c>
      <c r="L8" s="19" t="s">
        <v>397</v>
      </c>
      <c r="M8" s="19" t="s">
        <v>371</v>
      </c>
      <c r="N8" s="19" t="s">
        <v>372</v>
      </c>
      <c r="O8" s="19" t="s">
        <v>402</v>
      </c>
      <c r="P8" s="19" t="s">
        <v>403</v>
      </c>
      <c r="Q8" s="19" t="s">
        <v>404</v>
      </c>
      <c r="R8" s="19" t="s">
        <v>55</v>
      </c>
      <c r="S8" s="19" t="s">
        <v>399</v>
      </c>
      <c r="T8" s="19" t="s">
        <v>56</v>
      </c>
      <c r="U8" s="33" t="s">
        <v>374</v>
      </c>
      <c r="V8" s="33" t="s">
        <v>375</v>
      </c>
      <c r="W8" s="41" t="s">
        <v>376</v>
      </c>
      <c r="X8" s="32" t="s">
        <v>365</v>
      </c>
      <c r="Y8" s="32" t="s">
        <v>406</v>
      </c>
      <c r="Z8" s="32" t="s">
        <v>407</v>
      </c>
      <c r="AA8" s="32" t="s">
        <v>366</v>
      </c>
      <c r="AB8" s="32" t="s">
        <v>367</v>
      </c>
      <c r="AC8" s="32" t="s">
        <v>49</v>
      </c>
      <c r="AD8" s="19" t="s">
        <v>378</v>
      </c>
      <c r="AE8" s="19" t="s">
        <v>408</v>
      </c>
      <c r="AF8" s="19" t="s">
        <v>379</v>
      </c>
      <c r="AG8" s="19" t="s">
        <v>381</v>
      </c>
      <c r="AH8" s="19" t="s">
        <v>382</v>
      </c>
      <c r="AI8" s="19" t="s">
        <v>383</v>
      </c>
      <c r="AJ8" s="19" t="s">
        <v>385</v>
      </c>
      <c r="AK8" s="19" t="s">
        <v>386</v>
      </c>
      <c r="AL8" s="19" t="s">
        <v>387</v>
      </c>
      <c r="AM8" s="32" t="s">
        <v>389</v>
      </c>
      <c r="AN8" s="42" t="s">
        <v>390</v>
      </c>
      <c r="AO8" s="33" t="s">
        <v>409</v>
      </c>
      <c r="AP8" s="19" t="s">
        <v>396</v>
      </c>
      <c r="AQ8" s="19" t="s">
        <v>395</v>
      </c>
      <c r="AR8" s="19" t="s">
        <v>391</v>
      </c>
      <c r="AS8" s="19" t="s">
        <v>394</v>
      </c>
      <c r="AT8" s="19" t="s">
        <v>410</v>
      </c>
      <c r="AU8" s="19" t="s">
        <v>393</v>
      </c>
    </row>
    <row r="9" spans="1:235" ht="15.75" x14ac:dyDescent="0.25">
      <c r="A9" s="18">
        <v>1</v>
      </c>
      <c r="B9" s="50" t="s">
        <v>431</v>
      </c>
      <c r="C9" s="11">
        <v>1</v>
      </c>
      <c r="D9" s="11"/>
      <c r="E9" s="11"/>
      <c r="F9" s="11"/>
      <c r="G9" s="11"/>
      <c r="H9" s="11">
        <v>1</v>
      </c>
      <c r="I9" s="11"/>
      <c r="J9" s="11">
        <v>1</v>
      </c>
      <c r="K9" s="11"/>
      <c r="L9" s="5"/>
      <c r="M9" s="5">
        <v>1</v>
      </c>
      <c r="N9" s="5"/>
      <c r="O9" s="11">
        <v>1</v>
      </c>
      <c r="P9" s="11"/>
      <c r="Q9" s="11"/>
      <c r="R9" s="11">
        <v>1</v>
      </c>
      <c r="S9" s="11"/>
      <c r="T9" s="11"/>
      <c r="U9" s="11"/>
      <c r="V9" s="11">
        <v>1</v>
      </c>
      <c r="W9" s="11"/>
      <c r="X9" s="11"/>
      <c r="Y9" s="11">
        <v>1</v>
      </c>
      <c r="Z9" s="11"/>
      <c r="AA9" s="11">
        <v>1</v>
      </c>
      <c r="AB9" s="11"/>
      <c r="AC9" s="11"/>
      <c r="AD9" s="11"/>
      <c r="AE9" s="11"/>
      <c r="AF9" s="11">
        <v>1</v>
      </c>
      <c r="AG9" s="11"/>
      <c r="AH9" s="11">
        <v>1</v>
      </c>
      <c r="AI9" s="11"/>
      <c r="AJ9" s="5"/>
      <c r="AK9" s="5">
        <v>1</v>
      </c>
      <c r="AL9" s="5"/>
      <c r="AM9" s="11">
        <v>1</v>
      </c>
      <c r="AN9" s="11"/>
      <c r="AO9" s="11"/>
      <c r="AP9" s="11">
        <v>1</v>
      </c>
      <c r="AQ9" s="11"/>
      <c r="AR9" s="11"/>
      <c r="AS9" s="11"/>
      <c r="AT9" s="11">
        <v>1</v>
      </c>
      <c r="AU9" s="11"/>
      <c r="AV9" s="11"/>
    </row>
    <row r="10" spans="1:235" ht="15.75" x14ac:dyDescent="0.25">
      <c r="A10" s="2">
        <v>2</v>
      </c>
      <c r="B10" s="50" t="s">
        <v>432</v>
      </c>
      <c r="C10" s="1">
        <v>1</v>
      </c>
      <c r="D10" s="1"/>
      <c r="E10" s="1"/>
      <c r="F10" s="1"/>
      <c r="G10" s="1"/>
      <c r="H10" s="1">
        <v>1</v>
      </c>
      <c r="I10" s="1"/>
      <c r="J10" s="1">
        <v>1</v>
      </c>
      <c r="K10" s="1"/>
      <c r="L10" s="53"/>
      <c r="M10" s="53">
        <v>1</v>
      </c>
      <c r="N10" s="53"/>
      <c r="O10" s="1">
        <v>1</v>
      </c>
      <c r="P10" s="1"/>
      <c r="Q10" s="1"/>
      <c r="R10" s="1">
        <v>1</v>
      </c>
      <c r="S10" s="1"/>
      <c r="T10" s="1"/>
      <c r="U10" s="1"/>
      <c r="V10" s="1">
        <v>1</v>
      </c>
      <c r="W10" s="1"/>
      <c r="X10" s="1"/>
      <c r="Y10" s="1">
        <v>1</v>
      </c>
      <c r="Z10" s="1"/>
      <c r="AA10" s="1">
        <v>1</v>
      </c>
      <c r="AB10" s="1"/>
      <c r="AC10" s="1"/>
      <c r="AD10" s="1"/>
      <c r="AE10" s="1"/>
      <c r="AF10" s="1">
        <v>1</v>
      </c>
      <c r="AG10" s="1"/>
      <c r="AH10" s="1">
        <v>1</v>
      </c>
      <c r="AI10" s="1"/>
      <c r="AJ10" s="53"/>
      <c r="AK10" s="53">
        <v>1</v>
      </c>
      <c r="AL10" s="53"/>
      <c r="AM10" s="1">
        <v>1</v>
      </c>
      <c r="AN10" s="1"/>
      <c r="AO10" s="1"/>
      <c r="AP10" s="1">
        <v>1</v>
      </c>
      <c r="AQ10" s="1"/>
      <c r="AR10" s="1"/>
      <c r="AS10" s="1"/>
      <c r="AT10" s="1">
        <v>1</v>
      </c>
      <c r="AU10" s="1"/>
      <c r="AV10" s="1"/>
    </row>
    <row r="11" spans="1:235" ht="15.75" x14ac:dyDescent="0.25">
      <c r="A11" s="2">
        <v>3</v>
      </c>
      <c r="B11" s="50" t="s">
        <v>433</v>
      </c>
      <c r="C11" s="1">
        <v>1</v>
      </c>
      <c r="D11" s="1"/>
      <c r="E11" s="1"/>
      <c r="F11" s="1"/>
      <c r="G11" s="1"/>
      <c r="H11" s="1">
        <v>1</v>
      </c>
      <c r="I11" s="1"/>
      <c r="J11" s="1"/>
      <c r="K11" s="1">
        <v>1</v>
      </c>
      <c r="L11" s="53"/>
      <c r="M11" s="53">
        <v>1</v>
      </c>
      <c r="N11" s="53"/>
      <c r="O11" s="1">
        <v>1</v>
      </c>
      <c r="P11" s="1"/>
      <c r="Q11" s="1"/>
      <c r="R11" s="1">
        <v>1</v>
      </c>
      <c r="S11" s="1"/>
      <c r="T11" s="1"/>
      <c r="U11" s="1"/>
      <c r="V11" s="1">
        <v>1</v>
      </c>
      <c r="W11" s="1"/>
      <c r="X11" s="1"/>
      <c r="Y11" s="1">
        <v>1</v>
      </c>
      <c r="Z11" s="1"/>
      <c r="AA11" s="1">
        <v>1</v>
      </c>
      <c r="AB11" s="1"/>
      <c r="AC11" s="1"/>
      <c r="AD11" s="1"/>
      <c r="AE11" s="1"/>
      <c r="AF11" s="1">
        <v>1</v>
      </c>
      <c r="AG11" s="1"/>
      <c r="AH11" s="1"/>
      <c r="AI11" s="1">
        <v>1</v>
      </c>
      <c r="AJ11" s="53"/>
      <c r="AK11" s="53">
        <v>1</v>
      </c>
      <c r="AL11" s="53"/>
      <c r="AM11" s="1">
        <v>1</v>
      </c>
      <c r="AN11" s="1"/>
      <c r="AO11" s="1"/>
      <c r="AP11" s="1">
        <v>1</v>
      </c>
      <c r="AQ11" s="1"/>
      <c r="AR11" s="1"/>
      <c r="AS11" s="1"/>
      <c r="AT11" s="1">
        <v>1</v>
      </c>
      <c r="AU11" s="1"/>
      <c r="AV11" s="1"/>
    </row>
    <row r="12" spans="1:235" ht="15.75" x14ac:dyDescent="0.25">
      <c r="A12" s="2">
        <v>4</v>
      </c>
      <c r="B12" s="50" t="s">
        <v>442</v>
      </c>
      <c r="C12" s="1">
        <v>1</v>
      </c>
      <c r="D12" s="1"/>
      <c r="E12" s="1"/>
      <c r="F12" s="1"/>
      <c r="G12" s="1">
        <v>1</v>
      </c>
      <c r="H12" s="1"/>
      <c r="I12" s="1"/>
      <c r="J12" s="1"/>
      <c r="K12" s="1">
        <v>1</v>
      </c>
      <c r="L12" s="53"/>
      <c r="M12" s="53">
        <v>1</v>
      </c>
      <c r="N12" s="53"/>
      <c r="O12" s="1">
        <v>1</v>
      </c>
      <c r="P12" s="1"/>
      <c r="Q12" s="1"/>
      <c r="R12" s="1">
        <v>1</v>
      </c>
      <c r="S12" s="1"/>
      <c r="T12" s="1"/>
      <c r="U12" s="1"/>
      <c r="V12" s="1">
        <v>1</v>
      </c>
      <c r="W12" s="1"/>
      <c r="X12" s="1"/>
      <c r="Y12" s="1">
        <v>1</v>
      </c>
      <c r="Z12" s="1"/>
      <c r="AA12" s="1">
        <v>1</v>
      </c>
      <c r="AB12" s="1"/>
      <c r="AC12" s="1"/>
      <c r="AD12" s="1"/>
      <c r="AE12" s="1">
        <v>1</v>
      </c>
      <c r="AF12" s="1"/>
      <c r="AG12" s="1"/>
      <c r="AH12" s="1"/>
      <c r="AI12" s="1">
        <v>1</v>
      </c>
      <c r="AJ12" s="53"/>
      <c r="AK12" s="53">
        <v>1</v>
      </c>
      <c r="AL12" s="53"/>
      <c r="AM12" s="1">
        <v>1</v>
      </c>
      <c r="AN12" s="1"/>
      <c r="AO12" s="1"/>
      <c r="AP12" s="1">
        <v>1</v>
      </c>
      <c r="AQ12" s="1"/>
      <c r="AR12" s="1"/>
      <c r="AS12" s="1"/>
      <c r="AT12" s="1">
        <v>1</v>
      </c>
      <c r="AU12" s="1"/>
      <c r="AV12" s="1"/>
    </row>
    <row r="13" spans="1:235" ht="15.75" x14ac:dyDescent="0.25">
      <c r="A13" s="2">
        <v>5</v>
      </c>
      <c r="B13" s="50" t="s">
        <v>425</v>
      </c>
      <c r="C13" s="1">
        <v>1</v>
      </c>
      <c r="D13" s="1"/>
      <c r="E13" s="1"/>
      <c r="F13" s="1"/>
      <c r="G13" s="1">
        <v>1</v>
      </c>
      <c r="H13" s="1"/>
      <c r="I13" s="1"/>
      <c r="J13" s="1"/>
      <c r="K13" s="1">
        <v>1</v>
      </c>
      <c r="L13" s="53"/>
      <c r="M13" s="53">
        <v>1</v>
      </c>
      <c r="N13" s="53"/>
      <c r="O13" s="1">
        <v>1</v>
      </c>
      <c r="P13" s="1"/>
      <c r="Q13" s="1"/>
      <c r="R13" s="1">
        <v>1</v>
      </c>
      <c r="S13" s="1"/>
      <c r="T13" s="1"/>
      <c r="U13" s="1"/>
      <c r="V13" s="1">
        <v>1</v>
      </c>
      <c r="W13" s="1"/>
      <c r="X13" s="1"/>
      <c r="Y13" s="1">
        <v>1</v>
      </c>
      <c r="Z13" s="1"/>
      <c r="AA13" s="1">
        <v>1</v>
      </c>
      <c r="AB13" s="1"/>
      <c r="AC13" s="1"/>
      <c r="AD13" s="1"/>
      <c r="AE13" s="1">
        <v>1</v>
      </c>
      <c r="AF13" s="1"/>
      <c r="AG13" s="1"/>
      <c r="AH13" s="1"/>
      <c r="AI13" s="1">
        <v>1</v>
      </c>
      <c r="AJ13" s="53"/>
      <c r="AK13" s="53">
        <v>1</v>
      </c>
      <c r="AL13" s="53"/>
      <c r="AM13" s="1">
        <v>1</v>
      </c>
      <c r="AN13" s="1"/>
      <c r="AO13" s="1"/>
      <c r="AP13" s="1">
        <v>1</v>
      </c>
      <c r="AQ13" s="1"/>
      <c r="AR13" s="1"/>
      <c r="AS13" s="1"/>
      <c r="AT13" s="1">
        <v>1</v>
      </c>
      <c r="AU13" s="1"/>
      <c r="AV13" s="1"/>
    </row>
    <row r="14" spans="1:235" ht="15.75" x14ac:dyDescent="0.25">
      <c r="A14" s="2">
        <v>6</v>
      </c>
      <c r="B14" s="50" t="s">
        <v>426</v>
      </c>
      <c r="C14" s="1"/>
      <c r="D14" s="1">
        <v>1</v>
      </c>
      <c r="E14" s="1"/>
      <c r="F14" s="1"/>
      <c r="G14" s="1">
        <v>1</v>
      </c>
      <c r="H14" s="1"/>
      <c r="I14" s="1"/>
      <c r="J14" s="1"/>
      <c r="K14" s="1">
        <v>1</v>
      </c>
      <c r="L14" s="53"/>
      <c r="M14" s="53">
        <v>1</v>
      </c>
      <c r="N14" s="53"/>
      <c r="O14" s="1"/>
      <c r="P14" s="1">
        <v>1</v>
      </c>
      <c r="Q14" s="1"/>
      <c r="R14" s="1"/>
      <c r="S14" s="1">
        <v>1</v>
      </c>
      <c r="T14" s="1"/>
      <c r="U14" s="1">
        <v>1</v>
      </c>
      <c r="V14" s="1"/>
      <c r="W14" s="1"/>
      <c r="X14" s="1">
        <v>1</v>
      </c>
      <c r="Y14" s="1"/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/>
      <c r="AI14" s="1">
        <v>1</v>
      </c>
      <c r="AJ14" s="53"/>
      <c r="AK14" s="53">
        <v>1</v>
      </c>
      <c r="AL14" s="53"/>
      <c r="AM14" s="1"/>
      <c r="AN14" s="1">
        <v>1</v>
      </c>
      <c r="AO14" s="1"/>
      <c r="AP14" s="1"/>
      <c r="AQ14" s="1">
        <v>1</v>
      </c>
      <c r="AR14" s="1"/>
      <c r="AS14" s="1">
        <v>1</v>
      </c>
      <c r="AT14" s="1"/>
      <c r="AU14" s="1"/>
      <c r="AV14" s="1">
        <v>1</v>
      </c>
    </row>
    <row r="15" spans="1:235" ht="15.75" x14ac:dyDescent="0.25">
      <c r="A15" s="2">
        <v>7</v>
      </c>
      <c r="B15" s="50" t="s">
        <v>434</v>
      </c>
      <c r="C15" s="1"/>
      <c r="D15" s="1"/>
      <c r="E15" s="1">
        <v>1</v>
      </c>
      <c r="F15" s="1"/>
      <c r="G15" s="1">
        <v>1</v>
      </c>
      <c r="H15" s="1"/>
      <c r="I15" s="1"/>
      <c r="J15" s="1"/>
      <c r="K15" s="1">
        <v>1</v>
      </c>
      <c r="L15" s="53"/>
      <c r="M15" s="53">
        <v>1</v>
      </c>
      <c r="N15" s="53"/>
      <c r="O15" s="1"/>
      <c r="P15" s="1"/>
      <c r="Q15" s="1">
        <v>1</v>
      </c>
      <c r="R15" s="1"/>
      <c r="S15" s="1"/>
      <c r="T15" s="1">
        <v>1</v>
      </c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/>
      <c r="AI15" s="1">
        <v>1</v>
      </c>
      <c r="AJ15" s="53"/>
      <c r="AK15" s="53">
        <v>1</v>
      </c>
      <c r="AL15" s="53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</row>
    <row r="16" spans="1:235" x14ac:dyDescent="0.25">
      <c r="A16" s="3">
        <v>8</v>
      </c>
      <c r="B16" s="50" t="s">
        <v>435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54"/>
      <c r="M16" s="54">
        <v>1</v>
      </c>
      <c r="N16" s="54"/>
      <c r="O16" s="4"/>
      <c r="P16" s="4"/>
      <c r="Q16" s="4">
        <v>1</v>
      </c>
      <c r="R16" s="4"/>
      <c r="S16" s="4"/>
      <c r="T16" s="4">
        <v>1</v>
      </c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54"/>
      <c r="AK16" s="54">
        <v>1</v>
      </c>
      <c r="AL16" s="5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</row>
    <row r="17" spans="1:48" x14ac:dyDescent="0.25">
      <c r="A17" s="3">
        <v>9</v>
      </c>
      <c r="B17" s="50" t="s">
        <v>444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54"/>
      <c r="M17" s="54">
        <v>1</v>
      </c>
      <c r="N17" s="54"/>
      <c r="O17" s="4"/>
      <c r="P17" s="4"/>
      <c r="Q17" s="4">
        <v>1</v>
      </c>
      <c r="R17" s="4"/>
      <c r="S17" s="4"/>
      <c r="T17" s="4">
        <v>1</v>
      </c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54"/>
      <c r="AK17" s="54">
        <v>1</v>
      </c>
      <c r="AL17" s="5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</row>
    <row r="18" spans="1:48" x14ac:dyDescent="0.25">
      <c r="A18" s="3">
        <v>10</v>
      </c>
      <c r="B18" s="50" t="s">
        <v>436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54"/>
      <c r="M18" s="54">
        <v>1</v>
      </c>
      <c r="N18" s="54"/>
      <c r="O18" s="4"/>
      <c r="P18" s="4"/>
      <c r="Q18" s="4">
        <v>1</v>
      </c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54"/>
      <c r="AK18" s="54">
        <v>1</v>
      </c>
      <c r="AL18" s="5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</row>
    <row r="19" spans="1:48" x14ac:dyDescent="0.25">
      <c r="A19" s="3">
        <v>11</v>
      </c>
      <c r="B19" s="50" t="s">
        <v>445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54"/>
      <c r="M19" s="54">
        <v>1</v>
      </c>
      <c r="N19" s="5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54"/>
      <c r="AK19" s="54">
        <v>1</v>
      </c>
      <c r="AL19" s="5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</row>
    <row r="20" spans="1:48" x14ac:dyDescent="0.25">
      <c r="A20" s="3">
        <v>12</v>
      </c>
      <c r="B20" s="50" t="s">
        <v>446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54"/>
      <c r="M20" s="54">
        <v>1</v>
      </c>
      <c r="N20" s="5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54"/>
      <c r="AK20" s="54">
        <v>1</v>
      </c>
      <c r="AL20" s="5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</row>
    <row r="21" spans="1:48" x14ac:dyDescent="0.25">
      <c r="A21" s="3">
        <v>13</v>
      </c>
      <c r="B21" s="50" t="s">
        <v>427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54"/>
      <c r="M21" s="54">
        <v>1</v>
      </c>
      <c r="N21" s="5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54"/>
      <c r="AK21" s="54">
        <v>1</v>
      </c>
      <c r="AL21" s="5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</row>
    <row r="22" spans="1:48" x14ac:dyDescent="0.25">
      <c r="A22" s="3">
        <v>14</v>
      </c>
      <c r="B22" s="50" t="s">
        <v>428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54"/>
      <c r="M22" s="54">
        <v>1</v>
      </c>
      <c r="N22" s="5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54"/>
      <c r="AK22" s="54">
        <v>1</v>
      </c>
      <c r="AL22" s="5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</row>
    <row r="23" spans="1:48" x14ac:dyDescent="0.25">
      <c r="A23" s="3">
        <v>15</v>
      </c>
      <c r="B23" s="50" t="s">
        <v>437</v>
      </c>
      <c r="C23" s="4"/>
      <c r="D23" s="4">
        <v>1</v>
      </c>
      <c r="E23" s="4"/>
      <c r="F23" s="4"/>
      <c r="G23" s="4"/>
      <c r="H23" s="4">
        <v>1</v>
      </c>
      <c r="I23" s="4"/>
      <c r="J23" s="4">
        <v>1</v>
      </c>
      <c r="K23" s="4"/>
      <c r="L23" s="54"/>
      <c r="M23" s="54">
        <v>1</v>
      </c>
      <c r="N23" s="5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54"/>
      <c r="AK23" s="54">
        <v>1</v>
      </c>
      <c r="AL23" s="5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</row>
    <row r="24" spans="1:48" x14ac:dyDescent="0.25">
      <c r="A24" s="3">
        <v>16</v>
      </c>
      <c r="B24" s="50" t="s">
        <v>429</v>
      </c>
      <c r="C24" s="4"/>
      <c r="D24" s="4">
        <v>1</v>
      </c>
      <c r="E24" s="4"/>
      <c r="F24" s="4"/>
      <c r="G24" s="4"/>
      <c r="H24" s="4">
        <v>1</v>
      </c>
      <c r="I24" s="4"/>
      <c r="J24" s="4">
        <v>1</v>
      </c>
      <c r="K24" s="4"/>
      <c r="L24" s="54"/>
      <c r="M24" s="54">
        <v>1</v>
      </c>
      <c r="N24" s="5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54"/>
      <c r="AK24" s="54">
        <v>1</v>
      </c>
      <c r="AL24" s="5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</row>
    <row r="25" spans="1:48" x14ac:dyDescent="0.25">
      <c r="A25" s="3">
        <v>17</v>
      </c>
      <c r="B25" s="50" t="s">
        <v>438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54"/>
      <c r="M25" s="54">
        <v>1</v>
      </c>
      <c r="N25" s="5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54"/>
      <c r="AK25" s="54">
        <v>1</v>
      </c>
      <c r="AL25" s="5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</row>
    <row r="26" spans="1:48" x14ac:dyDescent="0.25">
      <c r="A26" s="3">
        <v>18</v>
      </c>
      <c r="B26" s="50" t="s">
        <v>439</v>
      </c>
      <c r="C26" s="4"/>
      <c r="D26" s="4">
        <v>1</v>
      </c>
      <c r="E26" s="4"/>
      <c r="F26" s="4"/>
      <c r="G26" s="4"/>
      <c r="H26" s="4">
        <v>1</v>
      </c>
      <c r="I26" s="4"/>
      <c r="J26" s="4"/>
      <c r="K26" s="4">
        <v>1</v>
      </c>
      <c r="L26" s="54"/>
      <c r="M26" s="54">
        <v>1</v>
      </c>
      <c r="N26" s="5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54"/>
      <c r="AK26" s="54">
        <v>1</v>
      </c>
      <c r="AL26" s="5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</row>
    <row r="27" spans="1:48" x14ac:dyDescent="0.25">
      <c r="A27" s="3">
        <v>19</v>
      </c>
      <c r="B27" s="50" t="s">
        <v>443</v>
      </c>
      <c r="C27" s="4"/>
      <c r="D27" s="4">
        <v>1</v>
      </c>
      <c r="E27" s="4"/>
      <c r="F27" s="4"/>
      <c r="G27" s="4"/>
      <c r="H27" s="4">
        <v>1</v>
      </c>
      <c r="I27" s="4"/>
      <c r="J27" s="4"/>
      <c r="K27" s="4">
        <v>1</v>
      </c>
      <c r="L27" s="54"/>
      <c r="M27" s="54">
        <v>1</v>
      </c>
      <c r="N27" s="5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54"/>
      <c r="AK27" s="54">
        <v>1</v>
      </c>
      <c r="AL27" s="5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</row>
    <row r="28" spans="1:48" x14ac:dyDescent="0.25">
      <c r="A28" s="3">
        <v>20</v>
      </c>
      <c r="B28" s="50" t="s">
        <v>448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54"/>
      <c r="M28" s="54">
        <v>1</v>
      </c>
      <c r="N28" s="5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54"/>
      <c r="AK28" s="54">
        <v>1</v>
      </c>
      <c r="AL28" s="5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</row>
    <row r="29" spans="1:48" x14ac:dyDescent="0.25">
      <c r="A29" s="3">
        <v>21</v>
      </c>
      <c r="B29" s="50" t="s">
        <v>430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54"/>
      <c r="M29" s="54">
        <v>1</v>
      </c>
      <c r="N29" s="5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54"/>
      <c r="AK29" s="54">
        <v>1</v>
      </c>
      <c r="AL29" s="5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</row>
    <row r="30" spans="1:48" x14ac:dyDescent="0.25">
      <c r="A30" s="3">
        <v>22</v>
      </c>
      <c r="B30" s="50" t="s">
        <v>440</v>
      </c>
      <c r="C30" s="4"/>
      <c r="D30" s="4">
        <v>1</v>
      </c>
      <c r="E30" s="4"/>
      <c r="F30" s="4"/>
      <c r="G30" s="4"/>
      <c r="H30" s="4">
        <v>1</v>
      </c>
      <c r="I30" s="4"/>
      <c r="J30" s="4"/>
      <c r="K30" s="4">
        <v>1</v>
      </c>
      <c r="L30" s="54"/>
      <c r="M30" s="54">
        <v>1</v>
      </c>
      <c r="N30" s="5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54"/>
      <c r="AK30" s="54">
        <v>1</v>
      </c>
      <c r="AL30" s="5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</row>
    <row r="31" spans="1:48" x14ac:dyDescent="0.25">
      <c r="A31" s="3">
        <v>23</v>
      </c>
      <c r="B31" s="50" t="s">
        <v>447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54"/>
      <c r="M31" s="54">
        <v>1</v>
      </c>
      <c r="N31" s="5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54"/>
      <c r="AK31" s="54">
        <v>1</v>
      </c>
      <c r="AL31" s="5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</row>
    <row r="32" spans="1:48" x14ac:dyDescent="0.25">
      <c r="A32" s="3">
        <v>24</v>
      </c>
      <c r="B32" s="50" t="s">
        <v>441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54"/>
      <c r="M32" s="54">
        <v>1</v>
      </c>
      <c r="N32" s="5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54"/>
      <c r="AK32" s="54">
        <v>1</v>
      </c>
      <c r="AL32" s="5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</row>
    <row r="33" spans="1:95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17"/>
      <c r="M33" s="17"/>
      <c r="N33" s="17"/>
      <c r="O33" s="17"/>
      <c r="P33" s="17"/>
      <c r="Q33" s="17"/>
      <c r="R33" s="17"/>
      <c r="S33" s="17"/>
      <c r="T33" s="17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95" x14ac:dyDescent="0.25">
      <c r="A34" s="76" t="s">
        <v>44</v>
      </c>
      <c r="B34" s="77"/>
      <c r="C34" s="3">
        <v>5</v>
      </c>
      <c r="D34" s="3">
        <f t="shared" ref="D34:AU34" si="0">D9+D10+D11+D12+D13+D14+D15+D16+D17+D18+D19+D20+D21+D22+D23+D24+D25+D26+D27+D28+D29+D30+D31+D32+D33</f>
        <v>15</v>
      </c>
      <c r="E34" s="3">
        <f t="shared" si="0"/>
        <v>4</v>
      </c>
      <c r="F34" s="3">
        <f t="shared" si="0"/>
        <v>0</v>
      </c>
      <c r="G34" s="3">
        <f t="shared" si="0"/>
        <v>9</v>
      </c>
      <c r="H34" s="3">
        <f t="shared" si="0"/>
        <v>15</v>
      </c>
      <c r="I34" s="3">
        <f t="shared" si="0"/>
        <v>0</v>
      </c>
      <c r="J34" s="3">
        <f t="shared" si="0"/>
        <v>12</v>
      </c>
      <c r="K34" s="3">
        <f t="shared" si="0"/>
        <v>12</v>
      </c>
      <c r="L34" s="3">
        <f t="shared" si="0"/>
        <v>0</v>
      </c>
      <c r="M34" s="3">
        <f t="shared" si="0"/>
        <v>24</v>
      </c>
      <c r="N34" s="3">
        <f t="shared" si="0"/>
        <v>0</v>
      </c>
      <c r="O34" s="3">
        <f t="shared" si="0"/>
        <v>5</v>
      </c>
      <c r="P34" s="3">
        <f t="shared" si="0"/>
        <v>15</v>
      </c>
      <c r="Q34" s="3">
        <f t="shared" si="0"/>
        <v>4</v>
      </c>
      <c r="R34" s="3">
        <f t="shared" si="0"/>
        <v>5</v>
      </c>
      <c r="S34" s="3">
        <f t="shared" si="0"/>
        <v>15</v>
      </c>
      <c r="T34" s="3">
        <f t="shared" si="0"/>
        <v>4</v>
      </c>
      <c r="U34" s="3">
        <f t="shared" si="0"/>
        <v>18</v>
      </c>
      <c r="V34" s="3">
        <f t="shared" si="0"/>
        <v>6</v>
      </c>
      <c r="W34" s="3">
        <f t="shared" si="0"/>
        <v>0</v>
      </c>
      <c r="X34" s="3">
        <f t="shared" si="0"/>
        <v>19</v>
      </c>
      <c r="Y34" s="3">
        <f t="shared" si="0"/>
        <v>5</v>
      </c>
      <c r="Z34" s="3">
        <f t="shared" si="0"/>
        <v>0</v>
      </c>
      <c r="AA34" s="3">
        <f t="shared" si="0"/>
        <v>5</v>
      </c>
      <c r="AB34" s="3">
        <f t="shared" si="0"/>
        <v>19</v>
      </c>
      <c r="AC34" s="3">
        <f t="shared" si="0"/>
        <v>0</v>
      </c>
      <c r="AD34" s="3">
        <f t="shared" si="0"/>
        <v>0</v>
      </c>
      <c r="AE34" s="3">
        <f t="shared" si="0"/>
        <v>9</v>
      </c>
      <c r="AF34" s="3">
        <f t="shared" si="0"/>
        <v>15</v>
      </c>
      <c r="AG34" s="3">
        <f t="shared" si="0"/>
        <v>0</v>
      </c>
      <c r="AH34" s="3">
        <f t="shared" si="0"/>
        <v>12</v>
      </c>
      <c r="AI34" s="3">
        <f t="shared" si="0"/>
        <v>12</v>
      </c>
      <c r="AJ34" s="3">
        <f t="shared" si="0"/>
        <v>0</v>
      </c>
      <c r="AK34" s="3">
        <f t="shared" si="0"/>
        <v>24</v>
      </c>
      <c r="AL34" s="3">
        <f t="shared" si="0"/>
        <v>0</v>
      </c>
      <c r="AM34" s="3">
        <f t="shared" si="0"/>
        <v>5</v>
      </c>
      <c r="AN34" s="3">
        <f t="shared" si="0"/>
        <v>19</v>
      </c>
      <c r="AO34" s="3">
        <f t="shared" si="0"/>
        <v>0</v>
      </c>
      <c r="AP34" s="3">
        <f t="shared" si="0"/>
        <v>9</v>
      </c>
      <c r="AQ34" s="3">
        <f t="shared" si="0"/>
        <v>15</v>
      </c>
      <c r="AR34" s="3">
        <f t="shared" si="0"/>
        <v>0</v>
      </c>
      <c r="AS34" s="3">
        <f t="shared" si="0"/>
        <v>18</v>
      </c>
      <c r="AT34" s="3">
        <f t="shared" si="0"/>
        <v>6</v>
      </c>
      <c r="AU34" s="3">
        <f t="shared" si="0"/>
        <v>0</v>
      </c>
    </row>
    <row r="35" spans="1:95" ht="52.5" customHeight="1" x14ac:dyDescent="0.25">
      <c r="A35" s="78" t="s">
        <v>183</v>
      </c>
      <c r="B35" s="79"/>
      <c r="C35" s="20">
        <f>C34*100/24</f>
        <v>20.833333333333332</v>
      </c>
      <c r="D35" s="20">
        <f t="shared" ref="D35:AU35" si="1">D34*100/24</f>
        <v>62.5</v>
      </c>
      <c r="E35" s="20">
        <f t="shared" si="1"/>
        <v>16.666666666666668</v>
      </c>
      <c r="F35" s="20">
        <f t="shared" si="1"/>
        <v>0</v>
      </c>
      <c r="G35" s="20">
        <f t="shared" si="1"/>
        <v>37.5</v>
      </c>
      <c r="H35" s="20">
        <f t="shared" si="1"/>
        <v>62.5</v>
      </c>
      <c r="I35" s="20">
        <f t="shared" si="1"/>
        <v>0</v>
      </c>
      <c r="J35" s="20">
        <f t="shared" si="1"/>
        <v>50</v>
      </c>
      <c r="K35" s="20">
        <f t="shared" si="1"/>
        <v>50</v>
      </c>
      <c r="L35" s="20">
        <f t="shared" si="1"/>
        <v>0</v>
      </c>
      <c r="M35" s="20">
        <f t="shared" si="1"/>
        <v>100</v>
      </c>
      <c r="N35" s="20">
        <f t="shared" si="1"/>
        <v>0</v>
      </c>
      <c r="O35" s="20">
        <f t="shared" si="1"/>
        <v>20.833333333333332</v>
      </c>
      <c r="P35" s="20">
        <f t="shared" si="1"/>
        <v>62.5</v>
      </c>
      <c r="Q35" s="20">
        <f t="shared" si="1"/>
        <v>16.666666666666668</v>
      </c>
      <c r="R35" s="20">
        <f t="shared" si="1"/>
        <v>20.833333333333332</v>
      </c>
      <c r="S35" s="20">
        <f t="shared" si="1"/>
        <v>62.5</v>
      </c>
      <c r="T35" s="20">
        <f t="shared" si="1"/>
        <v>16.666666666666668</v>
      </c>
      <c r="U35" s="20">
        <f t="shared" si="1"/>
        <v>75</v>
      </c>
      <c r="V35" s="20">
        <f t="shared" si="1"/>
        <v>25</v>
      </c>
      <c r="W35" s="20">
        <f t="shared" si="1"/>
        <v>0</v>
      </c>
      <c r="X35" s="20">
        <f t="shared" si="1"/>
        <v>79.166666666666671</v>
      </c>
      <c r="Y35" s="20">
        <f t="shared" si="1"/>
        <v>20.833333333333332</v>
      </c>
      <c r="Z35" s="20">
        <f t="shared" si="1"/>
        <v>0</v>
      </c>
      <c r="AA35" s="20">
        <f t="shared" si="1"/>
        <v>20.833333333333332</v>
      </c>
      <c r="AB35" s="20">
        <f t="shared" si="1"/>
        <v>79.166666666666671</v>
      </c>
      <c r="AC35" s="20">
        <f t="shared" si="1"/>
        <v>0</v>
      </c>
      <c r="AD35" s="20">
        <f t="shared" si="1"/>
        <v>0</v>
      </c>
      <c r="AE35" s="20">
        <f t="shared" si="1"/>
        <v>37.5</v>
      </c>
      <c r="AF35" s="20">
        <f t="shared" si="1"/>
        <v>62.5</v>
      </c>
      <c r="AG35" s="20">
        <f t="shared" si="1"/>
        <v>0</v>
      </c>
      <c r="AH35" s="20">
        <f t="shared" si="1"/>
        <v>50</v>
      </c>
      <c r="AI35" s="20">
        <f t="shared" si="1"/>
        <v>50</v>
      </c>
      <c r="AJ35" s="20">
        <f t="shared" si="1"/>
        <v>0</v>
      </c>
      <c r="AK35" s="20">
        <f t="shared" si="1"/>
        <v>100</v>
      </c>
      <c r="AL35" s="20">
        <f t="shared" si="1"/>
        <v>0</v>
      </c>
      <c r="AM35" s="20">
        <f t="shared" si="1"/>
        <v>20.833333333333332</v>
      </c>
      <c r="AN35" s="20">
        <f t="shared" si="1"/>
        <v>79.166666666666671</v>
      </c>
      <c r="AO35" s="20">
        <f t="shared" si="1"/>
        <v>0</v>
      </c>
      <c r="AP35" s="20">
        <f t="shared" si="1"/>
        <v>37.5</v>
      </c>
      <c r="AQ35" s="20">
        <f t="shared" si="1"/>
        <v>62.5</v>
      </c>
      <c r="AR35" s="20">
        <f t="shared" si="1"/>
        <v>0</v>
      </c>
      <c r="AS35" s="20">
        <f t="shared" si="1"/>
        <v>75</v>
      </c>
      <c r="AT35" s="20">
        <f t="shared" si="1"/>
        <v>25</v>
      </c>
      <c r="AU35" s="20">
        <f t="shared" si="1"/>
        <v>0</v>
      </c>
    </row>
    <row r="36" spans="1:95" x14ac:dyDescent="0.25">
      <c r="CO36" s="3"/>
      <c r="CP36" s="10"/>
      <c r="CQ36" s="10"/>
    </row>
    <row r="37" spans="1:95" x14ac:dyDescent="0.25">
      <c r="B37" s="89" t="s">
        <v>356</v>
      </c>
      <c r="C37" s="89"/>
      <c r="D37" s="89"/>
      <c r="E37" s="89"/>
      <c r="F37" s="22"/>
      <c r="G37" s="22"/>
      <c r="H37" s="22"/>
      <c r="I37" s="22"/>
      <c r="J37" s="22"/>
      <c r="K37" s="22"/>
      <c r="L37" s="22"/>
      <c r="M37" s="22"/>
      <c r="CO37" s="10"/>
    </row>
    <row r="38" spans="1:95" x14ac:dyDescent="0.25">
      <c r="B38" s="23" t="s">
        <v>175</v>
      </c>
      <c r="C38" s="21" t="s">
        <v>178</v>
      </c>
      <c r="D38" s="21">
        <v>2</v>
      </c>
      <c r="E38" s="24">
        <f>(C35+F35+I35)/3</f>
        <v>6.9444444444444438</v>
      </c>
      <c r="F38" s="22"/>
      <c r="G38" s="22"/>
      <c r="H38" s="22"/>
      <c r="I38" s="22"/>
      <c r="J38" s="22"/>
      <c r="K38" s="22"/>
      <c r="L38" s="22"/>
      <c r="M38" s="22"/>
    </row>
    <row r="39" spans="1:95" x14ac:dyDescent="0.25">
      <c r="B39" s="23" t="s">
        <v>176</v>
      </c>
      <c r="C39" s="21" t="s">
        <v>178</v>
      </c>
      <c r="D39" s="21">
        <f>(D34+G34+J34)/3</f>
        <v>12</v>
      </c>
      <c r="E39" s="24">
        <f>(D35+G35+J35)/3</f>
        <v>50</v>
      </c>
      <c r="F39" s="22"/>
      <c r="G39" s="22"/>
      <c r="H39" s="22"/>
      <c r="I39" s="22"/>
      <c r="J39" s="22"/>
      <c r="K39" s="22"/>
      <c r="L39" s="22"/>
      <c r="M39" s="22"/>
    </row>
    <row r="40" spans="1:95" x14ac:dyDescent="0.25">
      <c r="B40" s="23" t="s">
        <v>177</v>
      </c>
      <c r="C40" s="21" t="s">
        <v>178</v>
      </c>
      <c r="D40" s="21">
        <v>10</v>
      </c>
      <c r="E40" s="24">
        <f>(E35+H35+K35)/3</f>
        <v>43.055555555555564</v>
      </c>
      <c r="F40" s="22"/>
      <c r="G40" s="22"/>
      <c r="H40" s="22"/>
      <c r="I40" s="22"/>
      <c r="J40" s="22"/>
      <c r="K40" s="22"/>
      <c r="L40" s="22"/>
      <c r="M40" s="22"/>
    </row>
    <row r="41" spans="1:95" x14ac:dyDescent="0.25">
      <c r="B41" s="25"/>
      <c r="C41" s="38"/>
      <c r="D41" s="26">
        <f>D38+D39+D40</f>
        <v>24</v>
      </c>
      <c r="E41" s="43">
        <f>E38+E39+E40</f>
        <v>100</v>
      </c>
      <c r="F41" s="22"/>
      <c r="G41" s="22"/>
      <c r="H41" s="22"/>
      <c r="I41" s="22"/>
      <c r="J41" s="22"/>
      <c r="K41" s="22"/>
      <c r="L41" s="22"/>
      <c r="M41" s="22"/>
    </row>
    <row r="42" spans="1:95" ht="15" customHeight="1" x14ac:dyDescent="0.25">
      <c r="B42" s="23"/>
      <c r="C42" s="21"/>
      <c r="D42" s="90" t="s">
        <v>398</v>
      </c>
      <c r="E42" s="90"/>
      <c r="F42" s="22"/>
      <c r="G42" s="22"/>
      <c r="H42" s="22"/>
      <c r="I42" s="22"/>
    </row>
    <row r="43" spans="1:95" x14ac:dyDescent="0.25">
      <c r="B43" s="23" t="s">
        <v>175</v>
      </c>
      <c r="C43" s="21" t="s">
        <v>179</v>
      </c>
      <c r="D43" s="21">
        <v>3</v>
      </c>
      <c r="E43" s="24">
        <f>(L35+O35+R35)/3</f>
        <v>13.888888888888888</v>
      </c>
      <c r="F43" s="27"/>
      <c r="G43" s="27"/>
      <c r="H43" s="27"/>
      <c r="I43" s="27"/>
    </row>
    <row r="44" spans="1:95" x14ac:dyDescent="0.25">
      <c r="B44" s="23" t="s">
        <v>176</v>
      </c>
      <c r="C44" s="21" t="s">
        <v>179</v>
      </c>
      <c r="D44" s="21">
        <f>(M34+P34+S34)/3</f>
        <v>18</v>
      </c>
      <c r="E44" s="24">
        <f>(M35+P35+S35)/3</f>
        <v>75</v>
      </c>
      <c r="F44" s="27"/>
      <c r="G44" s="27"/>
      <c r="H44" s="27"/>
      <c r="I44" s="27"/>
    </row>
    <row r="45" spans="1:95" x14ac:dyDescent="0.25">
      <c r="B45" s="23" t="s">
        <v>177</v>
      </c>
      <c r="C45" s="21" t="s">
        <v>179</v>
      </c>
      <c r="D45" s="21">
        <v>3</v>
      </c>
      <c r="E45" s="24">
        <f>(N35+Q35+T35)/3</f>
        <v>11.111111111111112</v>
      </c>
      <c r="F45" s="27"/>
      <c r="G45" s="27"/>
      <c r="H45" s="27"/>
      <c r="I45" s="27"/>
    </row>
    <row r="46" spans="1:95" x14ac:dyDescent="0.25">
      <c r="B46" s="23"/>
      <c r="C46" s="21"/>
      <c r="D46" s="28">
        <f>D43+D44+D45</f>
        <v>24</v>
      </c>
      <c r="E46" s="44">
        <f>E43+E44+E45</f>
        <v>100</v>
      </c>
      <c r="F46" s="30"/>
      <c r="G46" s="30"/>
      <c r="H46" s="30"/>
      <c r="I46" s="30"/>
    </row>
    <row r="47" spans="1:95" x14ac:dyDescent="0.25">
      <c r="B47" s="23" t="s">
        <v>175</v>
      </c>
      <c r="C47" s="21" t="s">
        <v>180</v>
      </c>
      <c r="D47" s="31">
        <f>(U34+X34+AA34)/3</f>
        <v>14</v>
      </c>
      <c r="E47" s="24">
        <f>(U35+X35+AA35)/3</f>
        <v>58.333333333333343</v>
      </c>
      <c r="F47" s="22"/>
      <c r="G47" s="22"/>
      <c r="H47" s="22"/>
      <c r="I47" s="22"/>
      <c r="J47" s="22"/>
      <c r="K47" s="22"/>
      <c r="L47" s="22"/>
      <c r="M47" s="22"/>
    </row>
    <row r="48" spans="1:95" x14ac:dyDescent="0.25">
      <c r="B48" s="23" t="s">
        <v>176</v>
      </c>
      <c r="C48" s="21" t="s">
        <v>180</v>
      </c>
      <c r="D48" s="31">
        <f>(V34+Y34+AB34)/3</f>
        <v>10</v>
      </c>
      <c r="E48" s="24">
        <f>(V35+Y35+AB35)/3</f>
        <v>41.666666666666664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23" t="s">
        <v>177</v>
      </c>
      <c r="C49" s="21" t="s">
        <v>180</v>
      </c>
      <c r="D49" s="31">
        <f>(W34+Z34+AC34)/3</f>
        <v>0</v>
      </c>
      <c r="E49" s="24">
        <f>(W35+Z35+AC35)/3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5"/>
      <c r="C50" s="38"/>
      <c r="D50" s="29">
        <f>D47+D48+D49</f>
        <v>24</v>
      </c>
      <c r="E50" s="29">
        <f>E47+E48+E49</f>
        <v>100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3"/>
      <c r="C51" s="21"/>
      <c r="D51" s="94" t="s">
        <v>398</v>
      </c>
      <c r="E51" s="95"/>
    </row>
    <row r="52" spans="2:13" x14ac:dyDescent="0.25">
      <c r="B52" s="23" t="s">
        <v>175</v>
      </c>
      <c r="C52" s="21" t="s">
        <v>181</v>
      </c>
      <c r="D52" s="21">
        <f>(AD34+AG34+AJ34)/3</f>
        <v>0</v>
      </c>
      <c r="E52" s="24">
        <f>(AD35+AG35+AJ35)/3</f>
        <v>0</v>
      </c>
    </row>
    <row r="53" spans="2:13" x14ac:dyDescent="0.25">
      <c r="B53" s="23" t="s">
        <v>176</v>
      </c>
      <c r="C53" s="21" t="s">
        <v>181</v>
      </c>
      <c r="D53" s="21">
        <f>(AE34+AH34+AK34)/3</f>
        <v>15</v>
      </c>
      <c r="E53" s="24">
        <f>(AE35+AH35+AK35)/3</f>
        <v>62.5</v>
      </c>
    </row>
    <row r="54" spans="2:13" x14ac:dyDescent="0.25">
      <c r="B54" s="23" t="s">
        <v>177</v>
      </c>
      <c r="C54" s="21" t="s">
        <v>181</v>
      </c>
      <c r="D54" s="21">
        <f>(AF34+AI34+AL34)/3</f>
        <v>9</v>
      </c>
      <c r="E54" s="24">
        <f>(AF35+AI35+AL35)/3</f>
        <v>37.5</v>
      </c>
    </row>
    <row r="55" spans="2:13" x14ac:dyDescent="0.25">
      <c r="B55" s="23"/>
      <c r="C55" s="21"/>
      <c r="D55" s="28">
        <f>D52+D53+D54</f>
        <v>24</v>
      </c>
      <c r="E55" s="44">
        <f>E52+E53+E54</f>
        <v>100</v>
      </c>
    </row>
    <row r="56" spans="2:13" x14ac:dyDescent="0.25">
      <c r="B56" s="23" t="s">
        <v>175</v>
      </c>
      <c r="C56" s="21" t="s">
        <v>182</v>
      </c>
      <c r="D56" s="21">
        <v>11</v>
      </c>
      <c r="E56" s="24">
        <f>(AM35+AP35+AS35)/3</f>
        <v>44.444444444444436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23" t="s">
        <v>176</v>
      </c>
      <c r="C57" s="21" t="s">
        <v>182</v>
      </c>
      <c r="D57" s="21">
        <v>13</v>
      </c>
      <c r="E57" s="24">
        <f>(AN35+AQ35+AT35)/3</f>
        <v>55.555555555555564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23" t="s">
        <v>177</v>
      </c>
      <c r="C58" s="21" t="s">
        <v>182</v>
      </c>
      <c r="D58" s="21">
        <f>(AO34+AR34+AU34)/3</f>
        <v>0</v>
      </c>
      <c r="E58" s="24">
        <f>(AO35+AR35+AU35)/3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3"/>
      <c r="C59" s="23"/>
      <c r="D59" s="28">
        <f>D56+D57+D58</f>
        <v>24</v>
      </c>
      <c r="E59" s="29">
        <f>E56+E57+E58</f>
        <v>100</v>
      </c>
      <c r="F59" s="22"/>
      <c r="G59" s="22"/>
      <c r="H59" s="22"/>
      <c r="I59" s="22"/>
      <c r="J59" s="22"/>
      <c r="K59" s="22"/>
      <c r="L59" s="22"/>
      <c r="M59" s="22"/>
    </row>
  </sheetData>
  <mergeCells count="43">
    <mergeCell ref="HU2:HV2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AM6:AO6"/>
    <mergeCell ref="AP6:AR6"/>
    <mergeCell ref="AS6:AU6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Старшая группа</vt:lpstr>
      <vt:lpstr>Старшая группа Тілге бойлау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2026-04-27T09:15:59Z</dcterms:modified>
</cp:coreProperties>
</file>